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<sst xmlns="http://schemas.openxmlformats.org/spreadsheetml/2006/main" count="32" uniqueCount="32">
  <si>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</si>
  <si>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NAN120</t>
  </si>
  <si>
    <t xml:space="preserve">m²</t>
  </si>
  <si>
    <t xml:space="preserve">Aislamiento térmico por el interior de techos inclinados sobre espacio no habitable.</t>
  </si>
  <si>
    <r>
      <rPr>
        <sz val="8.25"/>
        <color rgb="FF000000"/>
        <rFont val="Arial"/>
        <family val="2"/>
      </rPr>
      <t xml:space="preserve">Aislamiento térmico por el interior de techos inclinados sobre espacio no habitable, con fieltro aislante de lana mineral, revestido por una de sus caras con un complejo de papel kraft con polietileno que actúa como barrera de vapor, de 80 mm de espesor, resistencia térmica 2 m²K/W, conductividad térmica 0,042 W/(mK). Colocación en obra: a tope, simplemente apoyado. Incluso cinta autoadhesiva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</si>
  <si>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</si>
  <si>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</si>
  <si>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</si>
  <si>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</si>
  <si>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</si>
  <si>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</si>
  <si>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</si>
  <si>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</si>
  <si>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</si>
  <si>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 Euroclase F de reacción al fuego, capacidad de absorción de agua a corto plazo &lt;=1 kg/m² y factor de resistencia a la difusión del vapor de agua 1,3.</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</si>
  <si>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</si>
  <si>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</si>
  <si>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</si>
  <si>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</si>
  <si>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</si>
  <si>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</si>
  <si>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</si>
  <si>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Oficial montador de aislantes.</t>
  </si>
  <si>
    <t xml:space="preserve">mo101</t>
  </si>
  <si>
    <t xml:space="preserve">h</t>
  </si>
  <si>
    <t xml:space="preserve">Medio oficial montador de aislantes.</t>
  </si>
  <si>
    <t xml:space="preserve">Subtotal mano de obra:</t>
  </si>
  <si>
    <t xml:space="preserve">Herramientas</t>
  </si>
  <si>
    <t xml:space="preserve">%</t>
  </si>
  <si>
    <t xml:space="preserve">Herramientas</t>
  </si>
  <si>
    <t xml:space="preserve">Coste de mantenimiento decenal: $ 343,83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</si>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</sst>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23" customWidth="1"/>
    <col min="3" max="3" width="3.06" customWidth="1"/>
    <col min="4" max="4" width="4.59" customWidth="1"/>
    <col min="5" max="5" width="72.9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1.1</v>
      </c>
      <c r="G10" s="12">
        <v>10377.3</v>
      </c>
      <c r="H10" s="12">
        <f ca="1">ROUND(INDIRECT(ADDRESS(ROW()+(0), COLUMN()+(-2), 1))*INDIRECT(ADDRESS(ROW()+(0), COLUMN()+(-1), 1)), 2)</f>
        <v>11415.1</v>
      </c>
    </row>
    <row r="11" spans="1:8" ht="13.50" thickBot="1" customHeight="1">
      <c r="A11" s="1" t="s">
        <v>15</v>
      </c>
      <c r="B11" s="1"/>
      <c r="C11" s="10" t="s">
        <v>16</v>
      </c>
      <c r="D11" s="10"/>
      <c r="E11" s="1" t="s">
        <v>17</v>
      </c>
      <c r="F11" s="13">
        <v>1</v>
      </c>
      <c r="G11" s="14">
        <v>358.2</v>
      </c>
      <c r="H11" s="14">
        <f ca="1">ROUND(INDIRECT(ADDRESS(ROW()+(0), COLUMN()+(-2), 1))*INDIRECT(ADDRESS(ROW()+(0), COLUMN()+(-1), 1)), 2)</f>
        <v>358.2</v>
      </c>
    </row>
    <row r="12" spans="1:8" ht="13.50" thickBot="1" customHeight="1">
      <c r="A12" s="15"/>
      <c r="B12" s="15"/>
      <c r="C12" s="15"/>
      <c r="D12" s="15"/>
      <c r="E12" s="15"/>
      <c r="F12" s="9" t="s">
        <v>18</v>
      </c>
      <c r="G12" s="9"/>
      <c r="H12" s="17">
        <f ca="1">ROUND(SUM(INDIRECT(ADDRESS(ROW()+(-1), COLUMN()+(0), 1)),INDIRECT(ADDRESS(ROW()+(-2), COLUMN()+(0), 1))), 2)</f>
        <v>11773.3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0.088</v>
      </c>
      <c r="G14" s="12">
        <v>33423.5</v>
      </c>
      <c r="H14" s="12">
        <f ca="1">ROUND(INDIRECT(ADDRESS(ROW()+(0), COLUMN()+(-2), 1))*INDIRECT(ADDRESS(ROW()+(0), COLUMN()+(-1), 1)), 2)</f>
        <v>2941.27</v>
      </c>
    </row>
    <row r="15" spans="1:8" ht="13.50" thickBot="1" customHeight="1">
      <c r="A15" s="1" t="s">
        <v>23</v>
      </c>
      <c r="B15" s="1"/>
      <c r="C15" s="10" t="s">
        <v>24</v>
      </c>
      <c r="D15" s="10"/>
      <c r="E15" s="1" t="s">
        <v>25</v>
      </c>
      <c r="F15" s="13">
        <v>0.088</v>
      </c>
      <c r="G15" s="14">
        <v>24314.7</v>
      </c>
      <c r="H15" s="14">
        <f ca="1">ROUND(INDIRECT(ADDRESS(ROW()+(0), COLUMN()+(-2), 1))*INDIRECT(ADDRESS(ROW()+(0), COLUMN()+(-1), 1)), 2)</f>
        <v>2139.7</v>
      </c>
    </row>
    <row r="16" spans="1:8" ht="13.50" thickBot="1" customHeight="1">
      <c r="A16" s="15"/>
      <c r="B16" s="15"/>
      <c r="C16" s="15"/>
      <c r="D16" s="15"/>
      <c r="E16" s="15"/>
      <c r="F16" s="9" t="s">
        <v>26</v>
      </c>
      <c r="G16" s="9"/>
      <c r="H16" s="17">
        <f ca="1">ROUND(SUM(INDIRECT(ADDRESS(ROW()+(-1), COLUMN()+(0), 1)),INDIRECT(ADDRESS(ROW()+(-2), COLUMN()+(0), 1))), 2)</f>
        <v>5080.97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16854.2</v>
      </c>
      <c r="H18" s="14">
        <f ca="1">ROUND(INDIRECT(ADDRESS(ROW()+(0), COLUMN()+(-2), 1))*INDIRECT(ADDRESS(ROW()+(0), COLUMN()+(-1), 1))/100, 2)</f>
        <v>337.08</v>
      </c>
    </row>
    <row r="19" spans="1:8" ht="13.50" thickBot="1" customHeight="1">
      <c r="A19" s="21" t="s">
        <v>30</v>
      </c>
      <c r="B19" s="21"/>
      <c r="C19" s="22"/>
      <c r="D19" s="22"/>
      <c r="E19" s="23"/>
      <c r="F19" s="24" t="s">
        <v>31</v>
      </c>
      <c r="G19" s="25"/>
      <c r="H19" s="26">
        <f ca="1">ROUND(SUM(INDIRECT(ADDRESS(ROW()+(-1), COLUMN()+(0), 1)),INDIRECT(ADDRESS(ROW()+(-3), COLUMN()+(0), 1)),INDIRECT(ADDRESS(ROW()+(-7), COLUMN()+(0), 1))), 2)</f>
        <v>17191.3</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