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<sst xmlns="http://schemas.openxmlformats.org/spreadsheetml/2006/main" count="34" uniqueCount="34">
  <si>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</si>
  <si>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NAK010</t>
  </si>
  <si>
    <t xml:space="preserve">m²</t>
  </si>
  <si>
    <t xml:space="preserve">Aislamiento térmico horizontal de soleras en contacto con el terreno, con poliestireno extruido.</t>
  </si>
  <si>
    <r>
      <rPr>
        <sz val="8.25"/>
        <color rgb="FF000000"/>
        <rFont val="Arial"/>
        <family val="2"/>
      </rPr>
      <t xml:space="preserve">Aislamiento térmico horizontal de soleras en contacto con el terreno, formado por panel rígido de poliestireno extruido, de superficie lisa y mecanizado lateral a media madera, de 40 mm de espesor, resistencia a compresión &gt;= 300 kPa, resistencia térmica 1,2 m²K/W, conductividad térmica 0,033 W/(mK), colocado a tope en la base de la solera, simplemente apoyado, cubierto con film de polietileno de 0,2 mm de espesor, preparado para recibir una solera de hormigón. Incluso cinta autoadhesiva para sellado de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</si>
  <si>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</si>
  <si>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</si>
  <si>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</si>
  <si>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</si>
  <si>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</si>
  <si>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</si>
  <si>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</si>
  <si>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</si>
  <si>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</si>
  <si>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</si>
  <si>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mt16png010d</t>
  </si>
  <si>
    <t xml:space="preserve">m²</t>
  </si>
  <si>
    <t xml:space="preserve">Film de polietileno de 0,2 mm de espesor y 184 g/m² de masa superficial.</t>
  </si>
  <si>
    <t xml:space="preserve">mt16aaa030</t>
  </si>
  <si>
    <t xml:space="preserve">m</t>
  </si>
  <si>
    <t xml:space="preserve">Cinta autoadhesiva para sellado de juntas.</t>
  </si>
  <si>
    <t xml:space="preserve">Subtotal materiales:</t>
  </si>
  <si>
    <t xml:space="preserve">Mano de obra</t>
  </si>
  <si>
    <t xml:space="preserve">mo054</t>
  </si>
  <si>
    <t xml:space="preserve">h</t>
  </si>
  <si>
    <t xml:space="preserve">Oficial montador de aislantes.</t>
  </si>
  <si>
    <t xml:space="preserve">mo101</t>
  </si>
  <si>
    <t xml:space="preserve">h</t>
  </si>
  <si>
    <t xml:space="preserve">Medio oficial montador de aislantes.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</si>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</sst>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106.42" customWidth="1"/>
    <col min="5" max="5" width="205.70" customWidth="1"/>
    <col min="6" max="6" width="10.54" customWidth="1"/>
    <col min="7" max="7" width="13.43"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row>
    <row r="5" spans="1:8" ht="55.50" thickBot="1" customHeight="1">
      <c r="A5" s="5" t="s">
        <v>4</v>
      </c>
      <c r="B5" s="5"/>
      <c r="C5" s="5"/>
      <c r="D5" s="5"/>
    </row>
    <row r="8" spans="1:8" ht="24.00" thickBot="1" customHeight="1">
      <c r="A8" s="6" t="s">
        <v>5</v>
      </c>
      <c r="B8" s="6"/>
      <c r="C8" s="6" t="s">
        <v>6</v>
      </c>
      <c r="D8" s="6" t="s">
        <v>7</v>
      </c>
      <c r="E8" s="6"/>
      <c r="F8" s="7" t="s">
        <v>8</v>
      </c>
      <c r="G8" s="7" t="s">
        <v>9</v>
      </c>
      <c r="H8" s="7" t="s">
        <v>10</v>
      </c>
    </row>
    <row r="9" spans="1:8" ht="13.50" thickBot="1" customHeight="1">
      <c r="A9" s="8">
        <v>1</v>
      </c>
      <c r="B9" s="8"/>
      <c r="C9" s="8"/>
      <c r="D9" s="9" t="s">
        <v>11</v>
      </c>
      <c r="E9" s="9"/>
      <c r="F9" s="9"/>
      <c r="G9" s="8"/>
      <c r="H9" s="8"/>
    </row>
    <row r="10" spans="1:8" ht="13.50" thickBot="1" customHeight="1">
      <c r="A10" s="1" t="s">
        <v>12</v>
      </c>
      <c r="B10" s="1"/>
      <c r="C10" s="10" t="s">
        <v>13</v>
      </c>
      <c r="D10" s="1" t="s">
        <v>14</v>
      </c>
      <c r="E10" s="1"/>
      <c r="F10" s="11">
        <v>1.1</v>
      </c>
      <c r="G10" s="12">
        <v>3220.79</v>
      </c>
      <c r="H10" s="12">
        <f ca="1">ROUND(INDIRECT(ADDRESS(ROW()+(0), COLUMN()+(-2), 1))*INDIRECT(ADDRESS(ROW()+(0), COLUMN()+(-1), 1)), 2)</f>
        <v>3542.87</v>
      </c>
    </row>
    <row r="11" spans="1:8" ht="13.50" thickBot="1" customHeight="1">
      <c r="A11" s="1" t="s">
        <v>15</v>
      </c>
      <c r="B11" s="1"/>
      <c r="C11" s="10" t="s">
        <v>16</v>
      </c>
      <c r="D11" s="1" t="s">
        <v>17</v>
      </c>
      <c r="E11" s="1"/>
      <c r="F11" s="11">
        <v>1.1</v>
      </c>
      <c r="G11" s="12">
        <v>168.13</v>
      </c>
      <c r="H11" s="12">
        <f ca="1">ROUND(INDIRECT(ADDRESS(ROW()+(0), COLUMN()+(-2), 1))*INDIRECT(ADDRESS(ROW()+(0), COLUMN()+(-1), 1)), 2)</f>
        <v>184.94</v>
      </c>
    </row>
    <row r="12" spans="1:8" ht="13.50" thickBot="1" customHeight="1">
      <c r="A12" s="1" t="s">
        <v>18</v>
      </c>
      <c r="B12" s="1"/>
      <c r="C12" s="10" t="s">
        <v>19</v>
      </c>
      <c r="D12" s="1" t="s">
        <v>20</v>
      </c>
      <c r="E12" s="1"/>
      <c r="F12" s="13">
        <v>0.4</v>
      </c>
      <c r="G12" s="14">
        <v>123.03</v>
      </c>
      <c r="H12" s="14">
        <f ca="1">ROUND(INDIRECT(ADDRESS(ROW()+(0), COLUMN()+(-2), 1))*INDIRECT(ADDRESS(ROW()+(0), COLUMN()+(-1), 1)), 2)</f>
        <v>49.21</v>
      </c>
    </row>
    <row r="13" spans="1:8" ht="13.50" thickBot="1" customHeight="1">
      <c r="A13" s="15"/>
      <c r="B13" s="15"/>
      <c r="C13" s="15"/>
      <c r="D13" s="15"/>
      <c r="E13" s="15"/>
      <c r="F13" s="9" t="s">
        <v>21</v>
      </c>
      <c r="G13" s="9"/>
      <c r="H13" s="17">
        <f ca="1">ROUND(SUM(INDIRECT(ADDRESS(ROW()+(-1), COLUMN()+(0), 1)),INDIRECT(ADDRESS(ROW()+(-2), COLUMN()+(0), 1)),INDIRECT(ADDRESS(ROW()+(-3), COLUMN()+(0), 1))), 2)</f>
        <v>3777.02</v>
      </c>
    </row>
    <row r="14" spans="1:8" ht="13.50" thickBot="1" customHeight="1">
      <c r="A14" s="15">
        <v>2</v>
      </c>
      <c r="B14" s="15"/>
      <c r="C14" s="15"/>
      <c r="D14" s="18" t="s">
        <v>22</v>
      </c>
      <c r="E14" s="18"/>
      <c r="F14" s="18"/>
      <c r="G14" s="15"/>
      <c r="H14" s="15"/>
    </row>
    <row r="15" spans="1:8" ht="13.50" thickBot="1" customHeight="1">
      <c r="A15" s="1" t="s">
        <v>23</v>
      </c>
      <c r="B15" s="1"/>
      <c r="C15" s="10" t="s">
        <v>24</v>
      </c>
      <c r="D15" s="1" t="s">
        <v>25</v>
      </c>
      <c r="E15" s="1"/>
      <c r="F15" s="11">
        <v>0.177</v>
      </c>
      <c r="G15" s="12">
        <v>12241</v>
      </c>
      <c r="H15" s="12">
        <f ca="1">ROUND(INDIRECT(ADDRESS(ROW()+(0), COLUMN()+(-2), 1))*INDIRECT(ADDRESS(ROW()+(0), COLUMN()+(-1), 1)), 2)</f>
        <v>2166.66</v>
      </c>
    </row>
    <row r="16" spans="1:8" ht="13.50" thickBot="1" customHeight="1">
      <c r="A16" s="1" t="s">
        <v>26</v>
      </c>
      <c r="B16" s="1"/>
      <c r="C16" s="10" t="s">
        <v>27</v>
      </c>
      <c r="D16" s="1" t="s">
        <v>28</v>
      </c>
      <c r="E16" s="1"/>
      <c r="F16" s="13">
        <v>0.177</v>
      </c>
      <c r="G16" s="14">
        <v>8905.02</v>
      </c>
      <c r="H16" s="14">
        <f ca="1">ROUND(INDIRECT(ADDRESS(ROW()+(0), COLUMN()+(-2), 1))*INDIRECT(ADDRESS(ROW()+(0), COLUMN()+(-1), 1)), 2)</f>
        <v>1576.19</v>
      </c>
    </row>
    <row r="17" spans="1:8" ht="13.50" thickBot="1" customHeight="1">
      <c r="A17" s="15"/>
      <c r="B17" s="15"/>
      <c r="C17" s="15"/>
      <c r="D17" s="15"/>
      <c r="E17" s="15"/>
      <c r="F17" s="9" t="s">
        <v>29</v>
      </c>
      <c r="G17" s="9"/>
      <c r="H17" s="17">
        <f ca="1">ROUND(SUM(INDIRECT(ADDRESS(ROW()+(-1), COLUMN()+(0), 1)),INDIRECT(ADDRESS(ROW()+(-2), COLUMN()+(0), 1))), 2)</f>
        <v>3742.85</v>
      </c>
    </row>
    <row r="18" spans="1:8" ht="13.50" thickBot="1" customHeight="1">
      <c r="A18" s="15">
        <v>3</v>
      </c>
      <c r="B18" s="15"/>
      <c r="C18" s="15"/>
      <c r="D18" s="18" t="s">
        <v>30</v>
      </c>
      <c r="E18" s="18"/>
      <c r="F18" s="18"/>
      <c r="G18" s="15"/>
      <c r="H18" s="15"/>
    </row>
    <row r="19" spans="1:8" ht="13.50" thickBot="1" customHeight="1">
      <c r="A19" s="19"/>
      <c r="B19" s="19"/>
      <c r="C19" s="20" t="s">
        <v>31</v>
      </c>
      <c r="D19" s="19" t="s">
        <v>32</v>
      </c>
      <c r="E19" s="19"/>
      <c r="F19" s="13">
        <v>2</v>
      </c>
      <c r="G19" s="14">
        <f ca="1">ROUND(SUM(INDIRECT(ADDRESS(ROW()+(-2), COLUMN()+(1), 1)),INDIRECT(ADDRESS(ROW()+(-6), COLUMN()+(1), 1))), 2)</f>
        <v>7519.87</v>
      </c>
      <c r="H19" s="14">
        <f ca="1">ROUND(INDIRECT(ADDRESS(ROW()+(0), COLUMN()+(-2), 1))*INDIRECT(ADDRESS(ROW()+(0), COLUMN()+(-1), 1))/100, 2)</f>
        <v>150.4</v>
      </c>
    </row>
    <row r="20" spans="1:8" ht="13.50" thickBot="1" customHeight="1">
      <c r="A20" s="8"/>
      <c r="B20" s="8"/>
      <c r="C20" s="8"/>
      <c r="D20" s="8"/>
      <c r="E20" s="8"/>
      <c r="F20" s="21" t="s">
        <v>33</v>
      </c>
      <c r="G20" s="21"/>
      <c r="H20" s="22">
        <f ca="1">ROUND(SUM(INDIRECT(ADDRESS(ROW()+(-1), COLUMN()+(0), 1)),INDIRECT(ADDRESS(ROW()+(-3), COLUMN()+(0), 1)),INDIRECT(ADDRESS(ROW()+(-7), COLUMN()+(0), 1))), 2)</f>
        <v>7670.27</v>
      </c>
    </row>
  </sheetData>
  <mergeCells count="32">
    <mergeCell ref="A1:H1"/>
    <mergeCell ref="C3:D3"/>
    <mergeCell ref="A5:D5"/>
    <mergeCell ref="A8:B8"/>
    <mergeCell ref="D8:E8"/>
    <mergeCell ref="A9:B9"/>
    <mergeCell ref="D9:F9"/>
    <mergeCell ref="A10:B10"/>
    <mergeCell ref="D10:E10"/>
    <mergeCell ref="A11:B11"/>
    <mergeCell ref="D11:E11"/>
    <mergeCell ref="A12:B12"/>
    <mergeCell ref="D12:E12"/>
    <mergeCell ref="A13:B13"/>
    <mergeCell ref="D13:E13"/>
    <mergeCell ref="F13:G13"/>
    <mergeCell ref="A14:B14"/>
    <mergeCell ref="D14:F14"/>
    <mergeCell ref="A15:B15"/>
    <mergeCell ref="D15:E15"/>
    <mergeCell ref="A16:B16"/>
    <mergeCell ref="D16:E16"/>
    <mergeCell ref="A17:B17"/>
    <mergeCell ref="D17:E17"/>
    <mergeCell ref="F17:G17"/>
    <mergeCell ref="A18:B18"/>
    <mergeCell ref="D18:F18"/>
    <mergeCell ref="A19:B19"/>
    <mergeCell ref="D19:E19"/>
    <mergeCell ref="A20:B20"/>
    <mergeCell ref="D20:E20"/>
    <mergeCell ref="F20:G20"/>
  </mergeCells>
  <pageMargins left="0.147638" right="0.147638" top="0.206693" bottom="0.206693" header="0.0" footer="0.0"/>
  <pageSetup paperSize="9" orientation="portrait"/>
  <rowBreaks count="0" manualBreakCount="0">
    </rowBreaks>
</worksheet>
</file>