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<sst xmlns="http://schemas.openxmlformats.org/spreadsheetml/2006/main" count="35" uniqueCount="35">
  <si>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</si>
  <si>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NAJ005</t>
  </si>
  <si>
    <t xml:space="preserve">m²</t>
  </si>
  <si>
    <t xml:space="preserve">Aislamiento térmico reflexivo de frentes de losa y columnas en fachada.</t>
  </si>
  <si>
    <r>
      <rPr>
        <sz val="8.25"/>
        <color rgb="FF000000"/>
        <rFont val="Arial"/>
        <family val="2"/>
      </rPr>
      <t xml:space="preserve">Aislamiento térmico de frentes de losa y columnas embebidas en el espesor de la fachada, formado por </t>
    </r>
    <r>
      <rPr>
        <b/>
        <sz val="8.25"/>
        <color rgb="FF000000"/>
        <rFont val="Arial"/>
        <family val="2"/>
      </rPr>
      <t xml:space="preserve">aislamiento térmico reflexivo compuesto de núcleo aislante de espuma de polietileno, revestido con una lámina de aluminio en una cara y provisto de una malla de agarre en la cara opuesta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clavado a la estructura desencofrada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</si>
  <si>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</si>
  <si>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</si>
  <si>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</si>
  <si>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</si>
  <si>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</si>
  <si>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</si>
  <si>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</si>
  <si>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mt16arg020a</t>
  </si>
  <si>
    <t xml:space="preserve">m²</t>
  </si>
  <si>
    <t xml:space="preserve">Aislamiento térmico reflexivo compuesto de núcleo aislante de espuma de polietileno, revestido con una lámina de aluminio en una cara y provisto de una malla de agarre en la cara opuesta, de 4 mm de espesor, con una densidad nominal de 29,17 kg/m³, una resistencia térmica de 0,11 m²K/W, una emisividad térmica de 0,05 y una conductividad térmica de 0,029 W/(mK), suministrado en rollos de 0,60x2,00 m.</t>
  </si>
  <si>
    <t xml:space="preserve">mt08var070</t>
  </si>
  <si>
    <t xml:space="preserve">kg</t>
  </si>
  <si>
    <t xml:space="preserve">Puntas metálicas de cabeza ancha.</t>
  </si>
  <si>
    <t xml:space="preserve">mt16arg025</t>
  </si>
  <si>
    <t xml:space="preserve">m</t>
  </si>
  <si>
    <t xml:space="preserve">Cinta autoadhesiva de polipropileno, revestida de aluminio, para sellado de juntas.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</si>
  <si>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</si>
  <si>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</si>
  <si>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</si>
  <si>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</si>
  <si>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montador de aislantes.</t>
  </si>
  <si>
    <t xml:space="preserve">mo101</t>
  </si>
  <si>
    <t xml:space="preserve">h</t>
  </si>
  <si>
    <t xml:space="preserve">Medio oficial montador de aislantes.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</si>
  <si>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</si>
  <si>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</si>
  <si>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</si>
  <si>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</si>
  <si>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$ 5,22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</si>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</sst>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5.44" customWidth="1"/>
    <col min="5" max="5" width="57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76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188.710000</v>
      </c>
      <c r="H10" s="11">
        <f ca="1">ROUND(INDIRECT(ADDRESS(ROW()+(0), COLUMN()+(-2), 1))*INDIRECT(ADDRESS(ROW()+(0), COLUMN()+(-1), 1)), 2)</f>
        <v>198.150000</v>
      </c>
    </row>
    <row r="11" spans="1:8" ht="13.5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0">
        <v>0.150000</v>
      </c>
      <c r="G11" s="11">
        <v>16.060000</v>
      </c>
      <c r="H11" s="11">
        <f ca="1">ROUND(INDIRECT(ADDRESS(ROW()+(0), COLUMN()+(-2), 1))*INDIRECT(ADDRESS(ROW()+(0), COLUMN()+(-1), 1)), 2)</f>
        <v>2.410000</v>
      </c>
    </row>
    <row r="12" spans="1:8" ht="24.00" thickBot="1" customHeight="1">
      <c r="A12" s="1" t="s">
        <v>18</v>
      </c>
      <c r="B12" s="1"/>
      <c r="C12" s="9" t="s">
        <v>19</v>
      </c>
      <c r="D12" s="9"/>
      <c r="E12" s="1" t="s">
        <v>20</v>
      </c>
      <c r="F12" s="12">
        <v>0.800000</v>
      </c>
      <c r="G12" s="13">
        <v>3.300000</v>
      </c>
      <c r="H12" s="13">
        <f ca="1">ROUND(INDIRECT(ADDRESS(ROW()+(0), COLUMN()+(-2), 1))*INDIRECT(ADDRESS(ROW()+(0), COLUMN()+(-1), 1)), 2)</f>
        <v>2.640000</v>
      </c>
    </row>
    <row r="13" spans="1:8" ht="13.50" thickBot="1" customHeight="1">
      <c r="A13" s="14"/>
      <c r="B13" s="14"/>
      <c r="C13" s="14"/>
      <c r="D13" s="14"/>
      <c r="E13" s="14"/>
      <c r="F13" s="8" t="s">
        <v>21</v>
      </c>
      <c r="G13" s="8"/>
      <c r="H13" s="16">
        <f ca="1">ROUND(SUM(INDIRECT(ADDRESS(ROW()+(-1), COLUMN()+(0), 1)),INDIRECT(ADDRESS(ROW()+(-2), COLUMN()+(0), 1)),INDIRECT(ADDRESS(ROW()+(-3), COLUMN()+(0), 1))), 2)</f>
        <v>203.200000</v>
      </c>
    </row>
    <row r="14" spans="1:8" ht="13.50" thickBot="1" customHeight="1">
      <c r="A14" s="14">
        <v>2.000000</v>
      </c>
      <c r="B14" s="14"/>
      <c r="C14" s="14"/>
      <c r="D14" s="14"/>
      <c r="E14" s="17" t="s">
        <v>22</v>
      </c>
      <c r="F14" s="17"/>
      <c r="G14" s="14"/>
      <c r="H14" s="14"/>
    </row>
    <row r="15" spans="1:8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0">
        <v>0.176000</v>
      </c>
      <c r="G15" s="11">
        <v>175.430000</v>
      </c>
      <c r="H15" s="11">
        <f ca="1">ROUND(INDIRECT(ADDRESS(ROW()+(0), COLUMN()+(-2), 1))*INDIRECT(ADDRESS(ROW()+(0), COLUMN()+(-1), 1)), 2)</f>
        <v>30.880000</v>
      </c>
    </row>
    <row r="16" spans="1:8" ht="13.50" thickBot="1" customHeight="1">
      <c r="A16" s="1" t="s">
        <v>26</v>
      </c>
      <c r="B16" s="1"/>
      <c r="C16" s="9" t="s">
        <v>27</v>
      </c>
      <c r="D16" s="9"/>
      <c r="E16" s="1" t="s">
        <v>28</v>
      </c>
      <c r="F16" s="12">
        <v>0.176000</v>
      </c>
      <c r="G16" s="13">
        <v>124.970000</v>
      </c>
      <c r="H16" s="13">
        <f ca="1">ROUND(INDIRECT(ADDRESS(ROW()+(0), COLUMN()+(-2), 1))*INDIRECT(ADDRESS(ROW()+(0), COLUMN()+(-1), 1)), 2)</f>
        <v>21.990000</v>
      </c>
    </row>
    <row r="17" spans="1:8" ht="13.50" thickBot="1" customHeight="1">
      <c r="A17" s="14"/>
      <c r="B17" s="14"/>
      <c r="C17" s="14"/>
      <c r="D17" s="14"/>
      <c r="E17" s="14"/>
      <c r="F17" s="8" t="s">
        <v>29</v>
      </c>
      <c r="G17" s="8"/>
      <c r="H17" s="16">
        <f ca="1">ROUND(SUM(INDIRECT(ADDRESS(ROW()+(-1), COLUMN()+(0), 1)),INDIRECT(ADDRESS(ROW()+(-2), COLUMN()+(0), 1))), 2)</f>
        <v>52.870000</v>
      </c>
    </row>
    <row r="18" spans="1:8" ht="13.50" thickBot="1" customHeight="1">
      <c r="A18" s="14">
        <v>3.000000</v>
      </c>
      <c r="B18" s="14"/>
      <c r="C18" s="14"/>
      <c r="D18" s="14"/>
      <c r="E18" s="17" t="s">
        <v>30</v>
      </c>
      <c r="F18" s="17"/>
      <c r="G18" s="14"/>
      <c r="H18" s="14"/>
    </row>
    <row r="19" spans="1:8" ht="13.50" thickBot="1" customHeight="1">
      <c r="A19" s="18"/>
      <c r="B19" s="18"/>
      <c r="C19" s="19" t="s">
        <v>31</v>
      </c>
      <c r="D19" s="19"/>
      <c r="E19" s="18" t="s">
        <v>32</v>
      </c>
      <c r="F19" s="12">
        <v>2.000000</v>
      </c>
      <c r="G19" s="13">
        <f ca="1">ROUND(SUM(INDIRECT(ADDRESS(ROW()+(-2), COLUMN()+(1), 1)),INDIRECT(ADDRESS(ROW()+(-6), COLUMN()+(1), 1))), 2)</f>
        <v>256.070000</v>
      </c>
      <c r="H19" s="13">
        <f ca="1">ROUND(INDIRECT(ADDRESS(ROW()+(0), COLUMN()+(-2), 1))*INDIRECT(ADDRESS(ROW()+(0), COLUMN()+(-1), 1))/100, 2)</f>
        <v>5.120000</v>
      </c>
    </row>
    <row r="20" spans="1:8" ht="13.50" thickBot="1" customHeight="1">
      <c r="A20" s="20" t="s">
        <v>33</v>
      </c>
      <c r="B20" s="20"/>
      <c r="C20" s="21"/>
      <c r="D20" s="21"/>
      <c r="E20" s="22"/>
      <c r="F20" s="23" t="s">
        <v>34</v>
      </c>
      <c r="G20" s="24"/>
      <c r="H20" s="25">
        <f ca="1">ROUND(SUM(INDIRECT(ADDRESS(ROW()+(-1), COLUMN()+(0), 1)),INDIRECT(ADDRESS(ROW()+(-3), COLUMN()+(0), 1)),INDIRECT(ADDRESS(ROW()+(-7), COLUMN()+(0), 1))), 2)</f>
        <v>261.190000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620079" right="0.472441" top="0.472441" bottom="0.472441" header="0.0" footer="0.0"/>
  <pageSetup paperSize="9" orientation="portrait"/>
  <rowBreaks count="0" manualBreakCount="0">
    </rowBreaks>
</worksheet>
</file>