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<sst xmlns="http://schemas.openxmlformats.org/spreadsheetml/2006/main" count="37" uniqueCount="37">
  <si>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</si>
  <si>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</si>
  <si>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</si>
  <si>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</si>
  <si>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ancho, con patillas de anclaje a obra, con cerradura de seguridad con tres puntos frontales de cierre; sin premarco. Incluso patillas de anclaje para la fijación del marco al paramento, tapajuntas de 45 mm de ancho, acabado lacado color blanco y tapeta de 40 mm de ancho,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</si>
  <si>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</si>
  <si>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</si>
  <si>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</si>
  <si>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</si>
  <si>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</si>
  <si>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</si>
  <si>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</si>
  <si>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mt26pet020cafb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</si>
  <si>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</si>
  <si>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ancho, con patillas de anclaje a obra, con cerradura de seguridad con tres puntos frontales de cierre, bisagras de alta seguridad, antipalanca, manija curva con escudo de roseta, de acero inoxidable, pomo circular con escudo de roseta, de acero inoxidable y junta perimetral de estanqueidad de caucho.</t>
  </si>
  <si>
    <t xml:space="preserve">mt26pet135a</t>
  </si>
  <si>
    <t xml:space="preserve">m</t>
  </si>
  <si>
    <t xml:space="preserve">Tapeta de 40 mm de ancho, acabado lacado color blanco.</t>
  </si>
  <si>
    <t xml:space="preserve">mt26pet130a</t>
  </si>
  <si>
    <t xml:space="preserve">m</t>
  </si>
  <si>
    <t xml:space="preserve">Tapajuntas de 45 mm de ancho,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</si>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</sst>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69.70"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6557.81</v>
      </c>
      <c r="G10" s="12">
        <f ca="1">ROUND(INDIRECT(ADDRESS(ROW()+(0), COLUMN()+(-2), 1))*INDIRECT(ADDRESS(ROW()+(0), COLUMN()+(-1), 1)), 2)</f>
        <v>6557.81</v>
      </c>
    </row>
    <row r="11" spans="1:7" ht="13.50" thickBot="1" customHeight="1">
      <c r="A11" s="1" t="s">
        <v>15</v>
      </c>
      <c r="B11" s="1"/>
      <c r="C11" s="10" t="s">
        <v>16</v>
      </c>
      <c r="D11" s="1" t="s">
        <v>17</v>
      </c>
      <c r="E11" s="11">
        <v>4.8</v>
      </c>
      <c r="F11" s="12">
        <v>310.93</v>
      </c>
      <c r="G11" s="12">
        <f ca="1">ROUND(INDIRECT(ADDRESS(ROW()+(0), COLUMN()+(-2), 1))*INDIRECT(ADDRESS(ROW()+(0), COLUMN()+(-1), 1)), 2)</f>
        <v>1492.46</v>
      </c>
    </row>
    <row r="12" spans="1:7" ht="13.50" thickBot="1" customHeight="1">
      <c r="A12" s="1" t="s">
        <v>18</v>
      </c>
      <c r="B12" s="1"/>
      <c r="C12" s="10" t="s">
        <v>19</v>
      </c>
      <c r="D12" s="1" t="s">
        <v>20</v>
      </c>
      <c r="E12" s="11">
        <v>4.8</v>
      </c>
      <c r="F12" s="12">
        <v>299.24</v>
      </c>
      <c r="G12" s="12">
        <f ca="1">ROUND(INDIRECT(ADDRESS(ROW()+(0), COLUMN()+(-2), 1))*INDIRECT(ADDRESS(ROW()+(0), COLUMN()+(-1), 1)), 2)</f>
        <v>1436.35</v>
      </c>
    </row>
    <row r="13" spans="1:7" ht="45.00" thickBot="1" customHeight="1">
      <c r="A13" s="1" t="s">
        <v>21</v>
      </c>
      <c r="B13" s="1"/>
      <c r="C13" s="10" t="s">
        <v>22</v>
      </c>
      <c r="D13" s="1" t="s">
        <v>23</v>
      </c>
      <c r="E13" s="13">
        <v>0.1</v>
      </c>
      <c r="F13" s="14">
        <v>102.92</v>
      </c>
      <c r="G13" s="14">
        <f ca="1">ROUND(INDIRECT(ADDRESS(ROW()+(0), COLUMN()+(-2), 1))*INDIRECT(ADDRESS(ROW()+(0), COLUMN()+(-1), 1)), 2)</f>
        <v>10.29</v>
      </c>
    </row>
    <row r="14" spans="1:7" ht="13.50" thickBot="1" customHeight="1">
      <c r="A14" s="15"/>
      <c r="B14" s="15"/>
      <c r="C14" s="15"/>
      <c r="D14" s="15"/>
      <c r="E14" s="9" t="s">
        <v>24</v>
      </c>
      <c r="F14" s="9"/>
      <c r="G14" s="17">
        <f ca="1">ROUND(SUM(INDIRECT(ADDRESS(ROW()+(-1), COLUMN()+(0), 1)),INDIRECT(ADDRESS(ROW()+(-2), COLUMN()+(0), 1)),INDIRECT(ADDRESS(ROW()+(-3), COLUMN()+(0), 1)),INDIRECT(ADDRESS(ROW()+(-4), COLUMN()+(0), 1))), 2)</f>
        <v>9496.91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1.469</v>
      </c>
      <c r="F16" s="12">
        <v>12068.8</v>
      </c>
      <c r="G16" s="12">
        <f ca="1">ROUND(INDIRECT(ADDRESS(ROW()+(0), COLUMN()+(-2), 1))*INDIRECT(ADDRESS(ROW()+(0), COLUMN()+(-1), 1)), 2)</f>
        <v>17729</v>
      </c>
    </row>
    <row r="17" spans="1:7" ht="13.50" thickBot="1" customHeight="1">
      <c r="A17" s="1" t="s">
        <v>29</v>
      </c>
      <c r="B17" s="1"/>
      <c r="C17" s="10" t="s">
        <v>30</v>
      </c>
      <c r="D17" s="1" t="s">
        <v>31</v>
      </c>
      <c r="E17" s="13">
        <v>1.214</v>
      </c>
      <c r="F17" s="14">
        <v>8921.96</v>
      </c>
      <c r="G17" s="14">
        <f ca="1">ROUND(INDIRECT(ADDRESS(ROW()+(0), COLUMN()+(-2), 1))*INDIRECT(ADDRESS(ROW()+(0), COLUMN()+(-1), 1)), 2)</f>
        <v>10831.3</v>
      </c>
    </row>
    <row r="18" spans="1:7" ht="13.50" thickBot="1" customHeight="1">
      <c r="A18" s="15"/>
      <c r="B18" s="15"/>
      <c r="C18" s="15"/>
      <c r="D18" s="15"/>
      <c r="E18" s="9" t="s">
        <v>32</v>
      </c>
      <c r="F18" s="9"/>
      <c r="G18" s="17">
        <f ca="1">ROUND(SUM(INDIRECT(ADDRESS(ROW()+(-1), COLUMN()+(0), 1)),INDIRECT(ADDRESS(ROW()+(-2), COLUMN()+(0), 1))), 2)</f>
        <v>28560.3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38057.2</v>
      </c>
      <c r="G20" s="14">
        <f ca="1">ROUND(INDIRECT(ADDRESS(ROW()+(0), COLUMN()+(-2), 1))*INDIRECT(ADDRESS(ROW()+(0), COLUMN()+(-1), 1))/100, 2)</f>
        <v>761.14</v>
      </c>
    </row>
    <row r="21" spans="1:7" ht="13.50" thickBot="1" customHeight="1">
      <c r="A21" s="8"/>
      <c r="B21" s="8"/>
      <c r="C21" s="8"/>
      <c r="D21" s="8"/>
      <c r="E21" s="21" t="s">
        <v>36</v>
      </c>
      <c r="F21" s="21"/>
      <c r="G21" s="22">
        <f ca="1">ROUND(SUM(INDIRECT(ADDRESS(ROW()+(-1), COLUMN()+(0), 1)),INDIRECT(ADDRESS(ROW()+(-3), COLUMN()+(0), 1)),INDIRECT(ADDRESS(ROW()+(-7), COLUMN()+(0), 1))), 2)</f>
        <v>38818.3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