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<sst xmlns="http://schemas.openxmlformats.org/spreadsheetml/2006/main" count="65" uniqueCount="65">
  <si>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</si>
  <si>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ITA020</t>
  </si>
  <si>
    <t xml:space="preserve">Ud</t>
  </si>
  <si>
    <t xml:space="preserve">Ascensor para personas, para hueco de escalera de pequeñas o medianas dimensiones.</t>
  </si>
  <si>
    <r>
      <rPr>
        <sz val="8.25"/>
        <color rgb="FF000000"/>
        <rFont val="Arial"/>
        <family val="2"/>
      </rPr>
      <t xml:space="preserve">Ascensor eléctrico sin cuarto de máquinas, con tecnología Gearless de frecuencia variable de 1 m/s de velocidad, 4 detenidas, 320 kg de carga nominal, con capacidad para 4 personas, nivel básico de acabado en cabina de 840x1050x2200 mm, maniobra universal simple, puertas interiores automáticas de acero inoxidable y puertas exteriores automáticas en acero para pintar de 700x2000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</si>
  <si>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</si>
  <si>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</si>
  <si>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</si>
  <si>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</si>
  <si>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</si>
  <si>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</si>
  <si>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</si>
  <si>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mt39aec011a</t>
  </si>
  <si>
    <t xml:space="preserve">Ud</t>
  </si>
  <si>
    <t xml:space="preserve">Cabina con acabados de calidad básica, de 850 mm de ancho, 1000 mm de profundidad y 2200 mm de altura, con alumbrado eléctrico permanente de 50 lux como mínimo, para ascensor eléctrico de pasajeros de 320 kg de carga nominal, con capacidad para 4 personas y 1 m/s de velocidad, incluso puerta de cabina corrediza automática de acero para pintar.</t>
  </si>
  <si>
    <t xml:space="preserve">mt39aea010b</t>
  </si>
  <si>
    <t xml:space="preserve">Ud</t>
  </si>
  <si>
    <t xml:space="preserve">Amortiguadores de foso y contrapesos para ascensor eléctrico de pasajeros de 320 kg de carga nominal, con capacidad para 4 personas y 1 m/s de velocidad.</t>
  </si>
  <si>
    <t xml:space="preserve">mt39aab010a</t>
  </si>
  <si>
    <t xml:space="preserve">Ud</t>
  </si>
  <si>
    <t xml:space="preserve">Botonera de piso con acabados de calidad básica, para ascensor de pasajeros con maniobra universal simple.</t>
  </si>
  <si>
    <t xml:space="preserve">mt39aab020a</t>
  </si>
  <si>
    <t xml:space="preserve">Ud</t>
  </si>
  <si>
    <t xml:space="preserve">Botonera de cabina para ascensor de pasajeros con acabados de calidad básica y maniobra universal simple.</t>
  </si>
  <si>
    <t xml:space="preserve">mt39aeg120a</t>
  </si>
  <si>
    <t xml:space="preserve">Ud</t>
  </si>
  <si>
    <t xml:space="preserve">Grupo tractor para ascensor eléctrico de pasajeros, sin cuarto de máquinas (frecuencia variable), sin reductor, con tecnología Gearless, de 320 kg de carga nominal, con capacidad para 4 personas y 1 m/s de velocidad.</t>
  </si>
  <si>
    <t xml:space="preserve">mt39ael010b</t>
  </si>
  <si>
    <t xml:space="preserve">Ud</t>
  </si>
  <si>
    <t xml:space="preserve">Limitador de velocidad y paracaídas para ascensor eléctrico de pasajeros de 320 kg de carga nominal, con capacidad para 4 personas y 1 m/s de velocidad.</t>
  </si>
  <si>
    <t xml:space="preserve">mt39aem110a</t>
  </si>
  <si>
    <t xml:space="preserve">Ud</t>
  </si>
  <si>
    <t xml:space="preserve">Cuadro de maniobra, interruptor y diferenciales de acometida eléctrica, formando un único conjunto (pack), para ascensor eléctrico de pasajeros, sin cuarto de máquinas (frecuencia variable), de 320 kg de carga nominal, con capacidad para 4 personas y 1 m/s de velocidad.</t>
  </si>
  <si>
    <t xml:space="preserve">mt39aap010d</t>
  </si>
  <si>
    <t xml:space="preserve">Ud</t>
  </si>
  <si>
    <t xml:space="preserve">Puerta de ascensor de pasajeros de acceso a piso, con apertura automática, de acero con imprimación para pintar, de 700x2000 mm. Acristalamiento homologado como "Parallamas" 30 minutos (E 30).</t>
  </si>
  <si>
    <t xml:space="preserve">mt39aer110a</t>
  </si>
  <si>
    <t xml:space="preserve">Ud</t>
  </si>
  <si>
    <t xml:space="preserve">Recorrido de guías y cables de tracción para ascensor eléctrico de pasajeros sin cuarto de máquinas (frecuencia variable), de 320 kg de carga nominal, con capacidad para 4 personas y 1 m/s de velocidad.</t>
  </si>
  <si>
    <t xml:space="preserve">mt39aes010b</t>
  </si>
  <si>
    <t xml:space="preserve">Ud</t>
  </si>
  <si>
    <t xml:space="preserve">Selector de detenidas para ascensor eléctrico de pasajeros, 1 m/s de velocidad.</t>
  </si>
  <si>
    <t xml:space="preserve">mt39www010</t>
  </si>
  <si>
    <t xml:space="preserve">Ud</t>
  </si>
  <si>
    <t xml:space="preserve">Lámpara de 40 W, incluso mecanismos de fijación y portalámparas.</t>
  </si>
  <si>
    <t xml:space="preserve">mt39www011</t>
  </si>
  <si>
    <t xml:space="preserve">Ud</t>
  </si>
  <si>
    <t xml:space="preserve">Gancho adosado al techo, capaz de soportar suspendido el mecanismo tractor.</t>
  </si>
  <si>
    <t xml:space="preserve">mt39www030</t>
  </si>
  <si>
    <t xml:space="preserve">Ud</t>
  </si>
  <si>
    <t xml:space="preserve">Instalación de línea telefónica en cabina de ascensor.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</si>
  <si>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</si>
  <si>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</si>
  <si>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</si>
  <si>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</si>
  <si>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equipos de elevación.</t>
  </si>
  <si>
    <t xml:space="preserve">mo085</t>
  </si>
  <si>
    <t xml:space="preserve">h</t>
  </si>
  <si>
    <t xml:space="preserve">Medio oficial instalador de equipos de elevación.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</si>
  <si>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</si>
  <si>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</si>
  <si>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</si>
  <si>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</si>
  <si>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$ 13.621.482,04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</si>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</sst>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7.15" customWidth="1"/>
    <col min="5" max="5" width="10.03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3.06559e+06</v>
      </c>
      <c r="G10" s="12">
        <f ca="1">ROUND(INDIRECT(ADDRESS(ROW()+(0), COLUMN()+(-2), 1))*INDIRECT(ADDRESS(ROW()+(0), COLUMN()+(-1), 1)), 2)</f>
        <v>3.06559e+06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611831</v>
      </c>
      <c r="G11" s="12">
        <f ca="1">ROUND(INDIRECT(ADDRESS(ROW()+(0), COLUMN()+(-2), 1))*INDIRECT(ADDRESS(ROW()+(0), COLUMN()+(-1), 1)), 2)</f>
        <v>611831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4</v>
      </c>
      <c r="F12" s="12">
        <v>16035.4</v>
      </c>
      <c r="G12" s="12">
        <f ca="1">ROUND(INDIRECT(ADDRESS(ROW()+(0), COLUMN()+(-2), 1))*INDIRECT(ADDRESS(ROW()+(0), COLUMN()+(-1), 1)), 2)</f>
        <v>64141.6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84389.5</v>
      </c>
      <c r="G13" s="12">
        <f ca="1">ROUND(INDIRECT(ADDRESS(ROW()+(0), COLUMN()+(-2), 1))*INDIRECT(ADDRESS(ROW()+(0), COLUMN()+(-1), 1)), 2)</f>
        <v>84389.5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5.41761e+06</v>
      </c>
      <c r="G14" s="12">
        <f ca="1">ROUND(INDIRECT(ADDRESS(ROW()+(0), COLUMN()+(-2), 1))*INDIRECT(ADDRESS(ROW()+(0), COLUMN()+(-1), 1)), 2)</f>
        <v>5.41761e+06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807120</v>
      </c>
      <c r="G15" s="12">
        <f ca="1">ROUND(INDIRECT(ADDRESS(ROW()+(0), COLUMN()+(-2), 1))*INDIRECT(ADDRESS(ROW()+(0), COLUMN()+(-1), 1)), 2)</f>
        <v>807120</v>
      </c>
    </row>
    <row r="16" spans="1:7" ht="45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1.98741e+06</v>
      </c>
      <c r="G16" s="12">
        <f ca="1">ROUND(INDIRECT(ADDRESS(ROW()+(0), COLUMN()+(-2), 1))*INDIRECT(ADDRESS(ROW()+(0), COLUMN()+(-1), 1)), 2)</f>
        <v>1.98741e+06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4</v>
      </c>
      <c r="F17" s="12">
        <v>386801</v>
      </c>
      <c r="G17" s="12">
        <f ca="1">ROUND(INDIRECT(ADDRESS(ROW()+(0), COLUMN()+(-2), 1))*INDIRECT(ADDRESS(ROW()+(0), COLUMN()+(-1), 1)), 2)</f>
        <v>1.54721e+06</v>
      </c>
    </row>
    <row r="18" spans="1:7" ht="34.5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2">
        <v>2.36928e+06</v>
      </c>
      <c r="G18" s="12">
        <f ca="1">ROUND(INDIRECT(ADDRESS(ROW()+(0), COLUMN()+(-2), 1))*INDIRECT(ADDRESS(ROW()+(0), COLUMN()+(-1), 1)), 2)</f>
        <v>2.36928e+06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4</v>
      </c>
      <c r="F19" s="12">
        <v>75950.5</v>
      </c>
      <c r="G19" s="12">
        <f ca="1">ROUND(INDIRECT(ADDRESS(ROW()+(0), COLUMN()+(-2), 1))*INDIRECT(ADDRESS(ROW()+(0), COLUMN()+(-1), 1)), 2)</f>
        <v>303802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4</v>
      </c>
      <c r="F20" s="12">
        <v>4947.96</v>
      </c>
      <c r="G20" s="12">
        <f ca="1">ROUND(INDIRECT(ADDRESS(ROW()+(0), COLUMN()+(-2), 1))*INDIRECT(ADDRESS(ROW()+(0), COLUMN()+(-1), 1)), 2)</f>
        <v>19791.8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1">
        <v>1</v>
      </c>
      <c r="F21" s="12">
        <v>49479.6</v>
      </c>
      <c r="G21" s="12">
        <f ca="1">ROUND(INDIRECT(ADDRESS(ROW()+(0), COLUMN()+(-2), 1))*INDIRECT(ADDRESS(ROW()+(0), COLUMN()+(-1), 1)), 2)</f>
        <v>49479.6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3">
        <v>1</v>
      </c>
      <c r="F22" s="14">
        <v>148118</v>
      </c>
      <c r="G22" s="14">
        <f ca="1">ROUND(INDIRECT(ADDRESS(ROW()+(0), COLUMN()+(-2), 1))*INDIRECT(ADDRESS(ROW()+(0), COLUMN()+(-1), 1)), 2)</f>
        <v>148118</v>
      </c>
    </row>
    <row r="23" spans="1:7" ht="13.50" thickBot="1" customHeight="1">
      <c r="A23" s="15"/>
      <c r="B23" s="15"/>
      <c r="C23" s="15"/>
      <c r="D23" s="15"/>
      <c r="E23" s="9" t="s">
        <v>51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1.64758e+07</v>
      </c>
    </row>
    <row r="24" spans="1:7" ht="13.50" thickBot="1" customHeight="1">
      <c r="A24" s="15">
        <v>2</v>
      </c>
      <c r="B24" s="15"/>
      <c r="C24" s="15"/>
      <c r="D24" s="18" t="s">
        <v>52</v>
      </c>
      <c r="E24" s="18"/>
      <c r="F24" s="15"/>
      <c r="G24" s="15"/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72.9</v>
      </c>
      <c r="F25" s="12">
        <v>34893.3</v>
      </c>
      <c r="G25" s="12">
        <f ca="1">ROUND(INDIRECT(ADDRESS(ROW()+(0), COLUMN()+(-2), 1))*INDIRECT(ADDRESS(ROW()+(0), COLUMN()+(-1), 1)), 2)</f>
        <v>2.54372e+06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3">
        <v>72.9</v>
      </c>
      <c r="F26" s="14">
        <v>25332.7</v>
      </c>
      <c r="G26" s="14">
        <f ca="1">ROUND(INDIRECT(ADDRESS(ROW()+(0), COLUMN()+(-2), 1))*INDIRECT(ADDRESS(ROW()+(0), COLUMN()+(-1), 1)), 2)</f>
        <v>1.84675e+06</v>
      </c>
    </row>
    <row r="27" spans="1:7" ht="13.50" thickBot="1" customHeight="1">
      <c r="A27" s="15"/>
      <c r="B27" s="15"/>
      <c r="C27" s="15"/>
      <c r="D27" s="15"/>
      <c r="E27" s="9" t="s">
        <v>59</v>
      </c>
      <c r="F27" s="9"/>
      <c r="G27" s="17">
        <f ca="1">ROUND(SUM(INDIRECT(ADDRESS(ROW()+(-1), COLUMN()+(0), 1)),INDIRECT(ADDRESS(ROW()+(-2), COLUMN()+(0), 1))), 2)</f>
        <v>4.39047e+06</v>
      </c>
    </row>
    <row r="28" spans="1:7" ht="13.50" thickBot="1" customHeight="1">
      <c r="A28" s="15">
        <v>3</v>
      </c>
      <c r="B28" s="15"/>
      <c r="C28" s="15"/>
      <c r="D28" s="18" t="s">
        <v>60</v>
      </c>
      <c r="E28" s="18"/>
      <c r="F28" s="15"/>
      <c r="G28" s="15"/>
    </row>
    <row r="29" spans="1:7" ht="13.50" thickBot="1" customHeight="1">
      <c r="A29" s="19"/>
      <c r="B29" s="19"/>
      <c r="C29" s="20" t="s">
        <v>61</v>
      </c>
      <c r="D29" s="19" t="s">
        <v>62</v>
      </c>
      <c r="E29" s="13">
        <v>2</v>
      </c>
      <c r="F29" s="14">
        <f ca="1">ROUND(SUM(INDIRECT(ADDRESS(ROW()+(-2), COLUMN()+(1), 1)),INDIRECT(ADDRESS(ROW()+(-6), COLUMN()+(1), 1))), 2)</f>
        <v>2.08662e+07</v>
      </c>
      <c r="G29" s="14">
        <f ca="1">ROUND(INDIRECT(ADDRESS(ROW()+(0), COLUMN()+(-2), 1))*INDIRECT(ADDRESS(ROW()+(0), COLUMN()+(-1), 1))/100, 2)</f>
        <v>417325</v>
      </c>
    </row>
    <row r="30" spans="1:7" ht="13.50" thickBot="1" customHeight="1">
      <c r="A30" s="21" t="s">
        <v>63</v>
      </c>
      <c r="B30" s="21"/>
      <c r="C30" s="22"/>
      <c r="D30" s="23"/>
      <c r="E30" s="24" t="s">
        <v>64</v>
      </c>
      <c r="F30" s="25"/>
      <c r="G30" s="26">
        <f ca="1">ROUND(SUM(INDIRECT(ADDRESS(ROW()+(-1), COLUMN()+(0), 1)),INDIRECT(ADDRESS(ROW()+(-3), COLUMN()+(0), 1)),INDIRECT(ADDRESS(ROW()+(-7), COLUMN()+(0), 1))), 2)</f>
        <v>2.12836e+07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B26"/>
    <mergeCell ref="A27:B27"/>
    <mergeCell ref="E27:F27"/>
    <mergeCell ref="A28:B28"/>
    <mergeCell ref="D28:E28"/>
    <mergeCell ref="A29:B29"/>
    <mergeCell ref="A30:D30"/>
    <mergeCell ref="E30:F30"/>
  </mergeCells>
  <pageMargins left="0.147638" right="0.147638" top="0.206693" bottom="0.206693" header="0.0" footer="0.0"/>
  <pageSetup paperSize="9" orientation="portrait"/>
  <rowBreaks count="0" manualBreakCount="0">
    </rowBreaks>
</worksheet>
</file>