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<sst xmlns="http://schemas.openxmlformats.org/spreadsheetml/2006/main" count="53" uniqueCount="53">
  <si>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</si>
  <si>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IOD010</t>
  </si>
  <si>
    <t xml:space="preserve">Ud</t>
  </si>
  <si>
    <t xml:space="preserve">Sistema de detección y alarma de incendios, convencional.</t>
  </si>
  <si>
    <r>
      <rPr>
        <sz val="8.25"/>
        <color rgb="FF000000"/>
        <rFont val="Arial"/>
        <family val="2"/>
      </rPr>
      <t xml:space="preserve">Sistema de detección y alarma de incendios, convencional, formado por central de detección automática de incendios con una capacidad máxima de 2 zonas de detección, 4 detectores ópticos de humos, 3 pulsadores de alarma con señalización luminosa tipo rearmable y tapa de plástico basculante, sirena interior con señal acústica, sirena exterior con señal óptica y acústica y canalización de protección de cableado fija en superficie formada por caño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</si>
  <si>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</si>
  <si>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</si>
  <si>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</si>
  <si>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</si>
  <si>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</si>
  <si>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</si>
  <si>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</si>
  <si>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mt35aia220a</t>
  </si>
  <si>
    <t xml:space="preserve">m</t>
  </si>
  <si>
    <t xml:space="preserve">Caño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ramales a 90°, codos y curvas flexibles).</t>
  </si>
  <si>
    <t xml:space="preserve">mt35ccg020a</t>
  </si>
  <si>
    <t xml:space="preserve">m</t>
  </si>
  <si>
    <t xml:space="preserve">Cable bipolar Z1O2Z1-K (AS), no propagador de la llama, con conductor multifilar de cobre clase 5 (-K) de 2x1,5 mm² de sección, con aislamiento de compuesto termoplástico a base de poliolefina libre de halógenos con baja emisión de humos y gases corrosivos (Z1), pantalla de cinta de aluminio y poliéster (O2) con conductor de drenaje de cobre estañado y techo externa de compuesto termoplástico a base de poliolefina libre de halógenos con baja emisión de humos y gases corrosivos (Z1) color rojo con franja verde, siendo su tensión asignada de 300/500 V.</t>
  </si>
  <si>
    <t xml:space="preserve">mt41pig070</t>
  </si>
  <si>
    <t xml:space="preserve">Ud</t>
  </si>
  <si>
    <t xml:space="preserve">Detector óptico de humos convencional, de ABS color blanco, formado por un elemento sensible a los humos claros, para alimentación de 12 a 30 Vcc, con doble led de activación e indicador de alarma color rojo, salida para piloto de señalización remota y base universal. Incluso elementos de fijación.</t>
  </si>
  <si>
    <t xml:space="preserve">mt41pig110</t>
  </si>
  <si>
    <t xml:space="preserve">Ud</t>
  </si>
  <si>
    <t xml:space="preserve">Pulsador de alarma convencional de rearme manual, de ABS color rojo, protección IP41, con led indicador de alarma color rojo y llave de rearme. Incluso elementos de fijación.</t>
  </si>
  <si>
    <t xml:space="preserve">mt41pig130</t>
  </si>
  <si>
    <t xml:space="preserve">Ud</t>
  </si>
  <si>
    <t xml:space="preserve">Sirena electrónica, de color rojo, con señal acústica, alimentación a 24 Vcc, potencia sonora de 100 dB a 1 m y consumo de 14 mA, para instalar en paramento interior. Incluso elementos de fijación.</t>
  </si>
  <si>
    <t xml:space="preserve">mt41pig160</t>
  </si>
  <si>
    <t xml:space="preserve">Ud</t>
  </si>
  <si>
    <t xml:space="preserve">Sirena electrónica, de ABS color rojo, con señal óptica y acústica y rótulo "FUEGO", alimentación a 24 Vcc, potencia sonora de 90 dB a 1 m y consumo de 230 mA, para instalar en paramento exterior. Incluso elementos de fijación.</t>
  </si>
  <si>
    <t xml:space="preserve">mt41pig025a</t>
  </si>
  <si>
    <t xml:space="preserve">Ud</t>
  </si>
  <si>
    <t xml:space="preserve">Central de detección automática de incendios, convencional, microprocesada, de 2 zonas de detección, con caja metálica y tapa de ABS, con módulo de alimentación, rectificador de corriente y cargador de batería, panel de control con indicador de alarma y avería, y conmutador de corte de zonas, para el control de un máximo de 32 detectores y pulsadores de alarma, convencionales,.</t>
  </si>
  <si>
    <t xml:space="preserve">mt41rte030d</t>
  </si>
  <si>
    <t xml:space="preserve">Ud</t>
  </si>
  <si>
    <t xml:space="preserve">Batería de 12 V y 7 Ah.</t>
  </si>
  <si>
    <t xml:space="preserve">mt41www020</t>
  </si>
  <si>
    <t xml:space="preserve">Ud</t>
  </si>
  <si>
    <t xml:space="preserve">Material auxiliar para instalaciones de detección y alarma.</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</si>
  <si>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</si>
  <si>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</si>
  <si>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</si>
  <si>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</si>
  <si>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</si>
  <si>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</si>
  <si>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</si>
  <si>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</si>
  <si>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</si>
  <si>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</si>
  <si>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</si>
  <si>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</si>
  <si>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$ 3.305.064,47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</si>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</sst>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19" customWidth="1"/>
    <col min="5" max="5" width="11.05"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148</v>
      </c>
      <c r="F10" s="12">
        <v>2999.7</v>
      </c>
      <c r="G10" s="12">
        <f ca="1">ROUND(INDIRECT(ADDRESS(ROW()+(0), COLUMN()+(-2), 1))*INDIRECT(ADDRESS(ROW()+(0), COLUMN()+(-1), 1)), 2)</f>
        <v>443956</v>
      </c>
    </row>
    <row r="11" spans="1:7" ht="87.00" thickBot="1" customHeight="1">
      <c r="A11" s="1" t="s">
        <v>15</v>
      </c>
      <c r="B11" s="1"/>
      <c r="C11" s="10" t="s">
        <v>16</v>
      </c>
      <c r="D11" s="1" t="s">
        <v>17</v>
      </c>
      <c r="E11" s="11">
        <v>161.5</v>
      </c>
      <c r="F11" s="12">
        <v>2295.52</v>
      </c>
      <c r="G11" s="12">
        <f ca="1">ROUND(INDIRECT(ADDRESS(ROW()+(0), COLUMN()+(-2), 1))*INDIRECT(ADDRESS(ROW()+(0), COLUMN()+(-1), 1)), 2)</f>
        <v>370726</v>
      </c>
    </row>
    <row r="12" spans="1:7" ht="45.00" thickBot="1" customHeight="1">
      <c r="A12" s="1" t="s">
        <v>18</v>
      </c>
      <c r="B12" s="1"/>
      <c r="C12" s="10" t="s">
        <v>19</v>
      </c>
      <c r="D12" s="1" t="s">
        <v>20</v>
      </c>
      <c r="E12" s="11">
        <v>4</v>
      </c>
      <c r="F12" s="12">
        <v>27796.5</v>
      </c>
      <c r="G12" s="12">
        <f ca="1">ROUND(INDIRECT(ADDRESS(ROW()+(0), COLUMN()+(-2), 1))*INDIRECT(ADDRESS(ROW()+(0), COLUMN()+(-1), 1)), 2)</f>
        <v>111186</v>
      </c>
    </row>
    <row r="13" spans="1:7" ht="34.50" thickBot="1" customHeight="1">
      <c r="A13" s="1" t="s">
        <v>21</v>
      </c>
      <c r="B13" s="1"/>
      <c r="C13" s="10" t="s">
        <v>22</v>
      </c>
      <c r="D13" s="1" t="s">
        <v>23</v>
      </c>
      <c r="E13" s="11">
        <v>3</v>
      </c>
      <c r="F13" s="12">
        <v>15056.4</v>
      </c>
      <c r="G13" s="12">
        <f ca="1">ROUND(INDIRECT(ADDRESS(ROW()+(0), COLUMN()+(-2), 1))*INDIRECT(ADDRESS(ROW()+(0), COLUMN()+(-1), 1)), 2)</f>
        <v>45169.2</v>
      </c>
    </row>
    <row r="14" spans="1:7" ht="34.50" thickBot="1" customHeight="1">
      <c r="A14" s="1" t="s">
        <v>24</v>
      </c>
      <c r="B14" s="1"/>
      <c r="C14" s="10" t="s">
        <v>25</v>
      </c>
      <c r="D14" s="1" t="s">
        <v>26</v>
      </c>
      <c r="E14" s="11">
        <v>1</v>
      </c>
      <c r="F14" s="12">
        <v>45968.4</v>
      </c>
      <c r="G14" s="12">
        <f ca="1">ROUND(INDIRECT(ADDRESS(ROW()+(0), COLUMN()+(-2), 1))*INDIRECT(ADDRESS(ROW()+(0), COLUMN()+(-1), 1)), 2)</f>
        <v>45968.4</v>
      </c>
    </row>
    <row r="15" spans="1:7" ht="34.50" thickBot="1" customHeight="1">
      <c r="A15" s="1" t="s">
        <v>27</v>
      </c>
      <c r="B15" s="1"/>
      <c r="C15" s="10" t="s">
        <v>28</v>
      </c>
      <c r="D15" s="1" t="s">
        <v>29</v>
      </c>
      <c r="E15" s="11">
        <v>1</v>
      </c>
      <c r="F15" s="12">
        <v>72965.7</v>
      </c>
      <c r="G15" s="12">
        <f ca="1">ROUND(INDIRECT(ADDRESS(ROW()+(0), COLUMN()+(-2), 1))*INDIRECT(ADDRESS(ROW()+(0), COLUMN()+(-1), 1)), 2)</f>
        <v>72965.7</v>
      </c>
    </row>
    <row r="16" spans="1:7" ht="55.50" thickBot="1" customHeight="1">
      <c r="A16" s="1" t="s">
        <v>30</v>
      </c>
      <c r="B16" s="1"/>
      <c r="C16" s="10" t="s">
        <v>31</v>
      </c>
      <c r="D16" s="1" t="s">
        <v>32</v>
      </c>
      <c r="E16" s="11">
        <v>1</v>
      </c>
      <c r="F16" s="12">
        <v>238586</v>
      </c>
      <c r="G16" s="12">
        <f ca="1">ROUND(INDIRECT(ADDRESS(ROW()+(0), COLUMN()+(-2), 1))*INDIRECT(ADDRESS(ROW()+(0), COLUMN()+(-1), 1)), 2)</f>
        <v>238586</v>
      </c>
    </row>
    <row r="17" spans="1:7" ht="13.50" thickBot="1" customHeight="1">
      <c r="A17" s="1" t="s">
        <v>33</v>
      </c>
      <c r="B17" s="1"/>
      <c r="C17" s="10" t="s">
        <v>34</v>
      </c>
      <c r="D17" s="1" t="s">
        <v>35</v>
      </c>
      <c r="E17" s="11">
        <v>2</v>
      </c>
      <c r="F17" s="12">
        <v>28954.6</v>
      </c>
      <c r="G17" s="12">
        <f ca="1">ROUND(INDIRECT(ADDRESS(ROW()+(0), COLUMN()+(-2), 1))*INDIRECT(ADDRESS(ROW()+(0), COLUMN()+(-1), 1)), 2)</f>
        <v>57909.3</v>
      </c>
    </row>
    <row r="18" spans="1:7" ht="13.50" thickBot="1" customHeight="1">
      <c r="A18" s="1" t="s">
        <v>36</v>
      </c>
      <c r="B18" s="1"/>
      <c r="C18" s="10" t="s">
        <v>37</v>
      </c>
      <c r="D18" s="1" t="s">
        <v>38</v>
      </c>
      <c r="E18" s="13">
        <v>1</v>
      </c>
      <c r="F18" s="14">
        <v>1886.53</v>
      </c>
      <c r="G18" s="14">
        <f ca="1">ROUND(INDIRECT(ADDRESS(ROW()+(0), COLUMN()+(-2), 1))*INDIRECT(ADDRESS(ROW()+(0), COLUMN()+(-1), 1)), 2)</f>
        <v>1886.53</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1.38835e+006</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26.994</v>
      </c>
      <c r="F21" s="12">
        <v>33423.5</v>
      </c>
      <c r="G21" s="12">
        <f ca="1">ROUND(INDIRECT(ADDRESS(ROW()+(0), COLUMN()+(-2), 1))*INDIRECT(ADDRESS(ROW()+(0), COLUMN()+(-1), 1)), 2)</f>
        <v>902235</v>
      </c>
    </row>
    <row r="22" spans="1:7" ht="13.50" thickBot="1" customHeight="1">
      <c r="A22" s="1" t="s">
        <v>44</v>
      </c>
      <c r="B22" s="1"/>
      <c r="C22" s="10" t="s">
        <v>45</v>
      </c>
      <c r="D22" s="1" t="s">
        <v>46</v>
      </c>
      <c r="E22" s="13">
        <v>26.994</v>
      </c>
      <c r="F22" s="14">
        <v>24268.4</v>
      </c>
      <c r="G22" s="14">
        <f ca="1">ROUND(INDIRECT(ADDRESS(ROW()+(0), COLUMN()+(-2), 1))*INDIRECT(ADDRESS(ROW()+(0), COLUMN()+(-1), 1)), 2)</f>
        <v>655102</v>
      </c>
    </row>
    <row r="23" spans="1:7" ht="13.50" thickBot="1" customHeight="1">
      <c r="A23" s="15"/>
      <c r="B23" s="15"/>
      <c r="C23" s="15"/>
      <c r="D23" s="15"/>
      <c r="E23" s="9" t="s">
        <v>47</v>
      </c>
      <c r="F23" s="9"/>
      <c r="G23" s="17">
        <f ca="1">ROUND(SUM(INDIRECT(ADDRESS(ROW()+(-1), COLUMN()+(0), 1)),INDIRECT(ADDRESS(ROW()+(-2), COLUMN()+(0), 1))), 2)</f>
        <v>1.55734e+006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2.94569e+006</v>
      </c>
      <c r="G25" s="14">
        <f ca="1">ROUND(INDIRECT(ADDRESS(ROW()+(0), COLUMN()+(-2), 1))*INDIRECT(ADDRESS(ROW()+(0), COLUMN()+(-1), 1))/100, 2)</f>
        <v>58913.8</v>
      </c>
    </row>
    <row r="26" spans="1:7" ht="13.50" thickBot="1" customHeight="1">
      <c r="A26" s="21" t="s">
        <v>51</v>
      </c>
      <c r="B26" s="21"/>
      <c r="C26" s="22"/>
      <c r="D26" s="23"/>
      <c r="E26" s="24" t="s">
        <v>52</v>
      </c>
      <c r="F26" s="25"/>
      <c r="G26" s="26">
        <f ca="1">ROUND(SUM(INDIRECT(ADDRESS(ROW()+(-1), COLUMN()+(0), 1)),INDIRECT(ADDRESS(ROW()+(-3), COLUMN()+(0), 1)),INDIRECT(ADDRESS(ROW()+(-7), COLUMN()+(0), 1))), 2)</f>
        <v>3.0046e+006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