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<sst xmlns="http://schemas.openxmlformats.org/spreadsheetml/2006/main" count="58" uniqueCount="58">
  <si>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</si>
  <si>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IFW070</t>
  </si>
  <si>
    <t xml:space="preserve">Ud</t>
  </si>
  <si>
    <t xml:space="preserve">Cámara de inspección.</t>
  </si>
  <si>
    <r>
      <rPr>
        <sz val="8.25"/>
        <color rgb="FF000000"/>
        <rFont val="Arial"/>
        <family val="2"/>
      </rPr>
      <t xml:space="preserve">Formación de cámara de inspección enterrada, de dimensiones interiores 87x87x100 cm, construida con mampostería de ladrillo cerámico perforado, de 1/2 pie de espesor, asentado con mortero de cemento, confeccionado en obra, dosificación 1:6, sobre solera de hormigón masivo H-35, clase de exposición ambiental A1+Q2, tamaño máximo del agregado 19,0 mm, consistencia muy plástica de 15 cm de espesor, enfoscada y bruñida interiormente con mortero de cemento, confeccionado en obra, con aditivo hidrófugo, dosificación 1:3 formando aristas y esquinas a media caña, cerrada superiormente con tapa prefabricada de hormigón armado, para alojamiento de la válvula; previa excavación con medios mecánicos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</si>
  <si>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</si>
  <si>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</si>
  <si>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</si>
  <si>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</si>
  <si>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</si>
  <si>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</si>
  <si>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</si>
  <si>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mt10hmf080we</t>
  </si>
  <si>
    <t xml:space="preserve">m³</t>
  </si>
  <si>
    <t xml:space="preserve">Hormigón masivo H-35, clase de exposición ambiental A1+Q2, tamaño máximo del agregado 19 mm, consistencia muy plástica, elaborado, según CIRSOC 201 2005.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</si>
  <si>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</si>
  <si>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</si>
  <si>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</si>
  <si>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</si>
  <si>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</si>
  <si>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</si>
  <si>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</si>
  <si>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</si>
  <si>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</si>
  <si>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</si>
  <si>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</si>
  <si>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</si>
  <si>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</si>
  <si>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</si>
  <si>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</si>
  <si>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mt11arf010g</t>
  </si>
  <si>
    <t xml:space="preserve">Ud</t>
  </si>
  <si>
    <t xml:space="preserve">Tapa de hormigón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</si>
  <si>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</si>
  <si>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</si>
  <si>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</si>
  <si>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</si>
  <si>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</t>
  </si>
  <si>
    <t xml:space="preserve">mq01ret020b</t>
  </si>
  <si>
    <t xml:space="preserve">h</t>
  </si>
  <si>
    <t xml:space="preserve">Retrocargadora sobre neumáticos, de 70 kW.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</si>
  <si>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</si>
  <si>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</si>
  <si>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</si>
  <si>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</si>
  <si>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</si>
  <si>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</si>
  <si>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</si>
  <si>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</si>
  <si>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</si>
  <si>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</si>
  <si>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</si>
  <si>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</si>
  <si>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</si>
  <si>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</si>
  <si>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</si>
  <si>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$ 8.091,59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</si>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</sst>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99" customWidth="1"/>
    <col min="4" max="4" width="68.17" customWidth="1"/>
    <col min="5" max="5" width="12.24" customWidth="1"/>
    <col min="6" max="6" width="13.77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0.273</v>
      </c>
      <c r="F10" s="12">
        <v>3421.91</v>
      </c>
      <c r="G10" s="12">
        <f ca="1">ROUND(INDIRECT(ADDRESS(ROW()+(0), COLUMN()+(-2), 1))*INDIRECT(ADDRESS(ROW()+(0), COLUMN()+(-1), 1)), 2)</f>
        <v>934.18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141</v>
      </c>
      <c r="F11" s="12">
        <v>5.9</v>
      </c>
      <c r="G11" s="12">
        <f ca="1">ROUND(INDIRECT(ADDRESS(ROW()+(0), COLUMN()+(-2), 1))*INDIRECT(ADDRESS(ROW()+(0), COLUMN()+(-1), 1)), 2)</f>
        <v>831.9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0.022</v>
      </c>
      <c r="F12" s="12">
        <v>25.22</v>
      </c>
      <c r="G12" s="12">
        <f ca="1">ROUND(INDIRECT(ADDRESS(ROW()+(0), COLUMN()+(-2), 1))*INDIRECT(ADDRESS(ROW()+(0), COLUMN()+(-1), 1)), 2)</f>
        <v>0.55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0.171</v>
      </c>
      <c r="F13" s="12">
        <v>283.7</v>
      </c>
      <c r="G13" s="12">
        <f ca="1">ROUND(INDIRECT(ADDRESS(ROW()+(0), COLUMN()+(-2), 1))*INDIRECT(ADDRESS(ROW()+(0), COLUMN()+(-1), 1)), 2)</f>
        <v>48.51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40.337</v>
      </c>
      <c r="F14" s="12">
        <v>4.84</v>
      </c>
      <c r="G14" s="12">
        <f ca="1">ROUND(INDIRECT(ADDRESS(ROW()+(0), COLUMN()+(-2), 1))*INDIRECT(ADDRESS(ROW()+(0), COLUMN()+(-1), 1)), 2)</f>
        <v>195.23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0.572</v>
      </c>
      <c r="F15" s="12">
        <v>20.18</v>
      </c>
      <c r="G15" s="12">
        <f ca="1">ROUND(INDIRECT(ADDRESS(ROW()+(0), COLUMN()+(-2), 1))*INDIRECT(ADDRESS(ROW()+(0), COLUMN()+(-1), 1)), 2)</f>
        <v>11.54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1549.15</v>
      </c>
      <c r="G16" s="12">
        <f ca="1">ROUND(INDIRECT(ADDRESS(ROW()+(0), COLUMN()+(-2), 1))*INDIRECT(ADDRESS(ROW()+(0), COLUMN()+(-1), 1)), 2)</f>
        <v>1549.15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1.548</v>
      </c>
      <c r="F17" s="14">
        <v>181.25</v>
      </c>
      <c r="G17" s="14">
        <f ca="1">ROUND(INDIRECT(ADDRESS(ROW()+(0), COLUMN()+(-2), 1))*INDIRECT(ADDRESS(ROW()+(0), COLUMN()+(-1), 1)), 2)</f>
        <v>280.58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3851.64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0.328</v>
      </c>
      <c r="F20" s="12">
        <v>28768.9</v>
      </c>
      <c r="G20" s="12">
        <f ca="1">ROUND(INDIRECT(ADDRESS(ROW()+(0), COLUMN()+(-2), 1))*INDIRECT(ADDRESS(ROW()+(0), COLUMN()+(-1), 1)), 2)</f>
        <v>9436.21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0.09</v>
      </c>
      <c r="F21" s="14">
        <v>2426.58</v>
      </c>
      <c r="G21" s="14">
        <f ca="1">ROUND(INDIRECT(ADDRESS(ROW()+(0), COLUMN()+(-2), 1))*INDIRECT(ADDRESS(ROW()+(0), COLUMN()+(-1), 1)), 2)</f>
        <v>218.39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1))), 2)</f>
        <v>9654.6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2.384</v>
      </c>
      <c r="F24" s="12">
        <v>32526.9</v>
      </c>
      <c r="G24" s="12">
        <f ca="1">ROUND(INDIRECT(ADDRESS(ROW()+(0), COLUMN()+(-2), 1))*INDIRECT(ADDRESS(ROW()+(0), COLUMN()+(-1), 1)), 2)</f>
        <v>77544.2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3">
        <v>2.886</v>
      </c>
      <c r="F25" s="14">
        <v>23426.3</v>
      </c>
      <c r="G25" s="14">
        <f ca="1">ROUND(INDIRECT(ADDRESS(ROW()+(0), COLUMN()+(-2), 1))*INDIRECT(ADDRESS(ROW()+(0), COLUMN()+(-1), 1)), 2)</f>
        <v>67608.2</v>
      </c>
    </row>
    <row r="26" spans="1:7" ht="13.50" thickBot="1" customHeight="1">
      <c r="A26" s="15"/>
      <c r="B26" s="15"/>
      <c r="C26" s="15"/>
      <c r="D26" s="15"/>
      <c r="E26" s="9" t="s">
        <v>52</v>
      </c>
      <c r="F26" s="9"/>
      <c r="G26" s="17">
        <f ca="1">ROUND(SUM(INDIRECT(ADDRESS(ROW()+(-1), COLUMN()+(0), 1)),INDIRECT(ADDRESS(ROW()+(-2), COLUMN()+(0), 1))), 2)</f>
        <v>145152</v>
      </c>
    </row>
    <row r="27" spans="1:7" ht="13.50" thickBot="1" customHeight="1">
      <c r="A27" s="15">
        <v>4</v>
      </c>
      <c r="B27" s="15"/>
      <c r="C27" s="15"/>
      <c r="D27" s="18" t="s">
        <v>53</v>
      </c>
      <c r="E27" s="18"/>
      <c r="F27" s="15"/>
      <c r="G27" s="15"/>
    </row>
    <row r="28" spans="1:7" ht="13.50" thickBot="1" customHeight="1">
      <c r="A28" s="19"/>
      <c r="B28" s="19"/>
      <c r="C28" s="20" t="s">
        <v>54</v>
      </c>
      <c r="D28" s="19" t="s">
        <v>55</v>
      </c>
      <c r="E28" s="13">
        <v>2</v>
      </c>
      <c r="F28" s="14">
        <f ca="1">ROUND(SUM(INDIRECT(ADDRESS(ROW()+(-2), COLUMN()+(1), 1)),INDIRECT(ADDRESS(ROW()+(-6), COLUMN()+(1), 1)),INDIRECT(ADDRESS(ROW()+(-10), COLUMN()+(1), 1))), 2)</f>
        <v>158659</v>
      </c>
      <c r="G28" s="14">
        <f ca="1">ROUND(INDIRECT(ADDRESS(ROW()+(0), COLUMN()+(-2), 1))*INDIRECT(ADDRESS(ROW()+(0), COLUMN()+(-1), 1))/100, 2)</f>
        <v>3173.17</v>
      </c>
    </row>
    <row r="29" spans="1:7" ht="13.50" thickBot="1" customHeight="1">
      <c r="A29" s="21" t="s">
        <v>56</v>
      </c>
      <c r="B29" s="21"/>
      <c r="C29" s="22"/>
      <c r="D29" s="23"/>
      <c r="E29" s="24" t="s">
        <v>57</v>
      </c>
      <c r="F29" s="25"/>
      <c r="G29" s="26">
        <f ca="1">ROUND(SUM(INDIRECT(ADDRESS(ROW()+(-1), COLUMN()+(0), 1)),INDIRECT(ADDRESS(ROW()+(-3), COLUMN()+(0), 1)),INDIRECT(ADDRESS(ROW()+(-7), COLUMN()+(0), 1)),INDIRECT(ADDRESS(ROW()+(-11), COLUMN()+(0), 1))), 2)</f>
        <v>161832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B25"/>
    <mergeCell ref="A26:B26"/>
    <mergeCell ref="E26:F26"/>
    <mergeCell ref="A27:B27"/>
    <mergeCell ref="D27:E27"/>
    <mergeCell ref="A28:B28"/>
    <mergeCell ref="A29:D29"/>
    <mergeCell ref="E29:F29"/>
  </mergeCells>
  <pageMargins left="0.147638" right="0.147638" top="0.206693" bottom="0.206693" header="0.0" footer="0.0"/>
  <pageSetup paperSize="9" orientation="portrait"/>
  <rowBreaks count="0" manualBreakCount="0">
    </rowBreaks>
</worksheet>
</file>