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<sst xmlns="http://schemas.openxmlformats.org/spreadsheetml/2006/main" count="50" uniqueCount="50">
  <si>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</si>
  <si>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ICV156</t>
  </si>
  <si>
    <t xml:space="preserve">Ud</t>
  </si>
  <si>
    <t xml:space="preserve">Equipo agua-agua, bomba de calor, para producción de agua caliente sanitaria, calefacción y refrigeración pasiva.</t>
  </si>
  <si>
    <r>
      <rPr>
        <sz val="8.25"/>
        <color rgb="FF000000"/>
        <rFont val="Arial"/>
        <family val="2"/>
      </rPr>
      <t xml:space="preserve">Equipo agua-agua, bomba de calor, para producción de agua caliente sanitaria, calefacción y refrigeración pasiva, formado por bomba de calor, agua-agua, para gas R-407C, clase de eficiencia energética A++, con temperatura de salida del agua menor de 54°C, clase de eficiencia energética A++, con temperatura de salida del agua mayor de 54°C, potencia calorífica 10,5 kW, COP 5,6, potencia sonora 42 dBA, presión sonora 40 dBA, dimensiones 740x600x650 mm, peso 145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módulo de refrigeración pasiva e interacumulador de agua caliente sanitaria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</si>
  <si>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</si>
  <si>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</si>
  <si>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</si>
  <si>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</si>
  <si>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</si>
  <si>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</si>
  <si>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</si>
  <si>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mt42wol016b</t>
  </si>
  <si>
    <t xml:space="preserve">Ud</t>
  </si>
  <si>
    <t xml:space="preserve">Bomba de calor, agua-agua, para gas R-407C, clase de eficiencia energética A++, con temperatura de salida del agua menor de 54°C, clase de eficiencia energética A++, con temperatura de salida del agua mayor de 54°C, potencia calorífica 10,5 kW, COP 5,6, potencia sonora 42 dBA, presión sonora 40 dBA, dimensiones 740x600x650 mm, peso 145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</si>
  <si>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mt42wol554b</t>
  </si>
  <si>
    <t xml:space="preserve">Ud</t>
  </si>
  <si>
    <t xml:space="preserve">Módulo para refrigeración pasiva, modelo BKM "WOLF", formado por intercambiador de placas, válvula de 3 vías, soporte de pared, revestimiento de ABS, sensor de humedad, unidad de control BM con soporte de pared y módulo de ampliación MM-2.</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</si>
  <si>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</si>
  <si>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</si>
  <si>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</si>
  <si>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</si>
  <si>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</si>
  <si>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</si>
  <si>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</si>
  <si>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</si>
  <si>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</si>
  <si>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</si>
  <si>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</si>
  <si>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</si>
  <si>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</si>
  <si>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</si>
  <si>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</si>
  <si>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</si>
  <si>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</si>
  <si>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</si>
  <si>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</si>
  <si>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</si>
  <si>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</si>
  <si>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</si>
  <si>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</si>
  <si>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</si>
  <si>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</si>
  <si>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</si>
  <si>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</si>
  <si>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</si>
  <si>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</si>
  <si>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</si>
  <si>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$ 4.698.787,05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</si>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</sst>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13" customWidth="1"/>
    <col min="6" max="6" width="10.03"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4.52008e+006</v>
      </c>
      <c r="H10" s="12">
        <f ca="1">ROUND(INDIRECT(ADDRESS(ROW()+(0), COLUMN()+(-2), 1))*INDIRECT(ADDRESS(ROW()+(0), COLUMN()+(-1), 1)), 2)</f>
        <v>4.52008e+006</v>
      </c>
    </row>
    <row r="11" spans="1:8" ht="45.00" thickBot="1" customHeight="1">
      <c r="A11" s="1" t="s">
        <v>15</v>
      </c>
      <c r="B11" s="1"/>
      <c r="C11" s="1"/>
      <c r="D11" s="10" t="s">
        <v>16</v>
      </c>
      <c r="E11" s="1" t="s">
        <v>17</v>
      </c>
      <c r="F11" s="11">
        <v>1</v>
      </c>
      <c r="G11" s="12">
        <v>1.64484e+006</v>
      </c>
      <c r="H11" s="12">
        <f ca="1">ROUND(INDIRECT(ADDRESS(ROW()+(0), COLUMN()+(-2), 1))*INDIRECT(ADDRESS(ROW()+(0), COLUMN()+(-1), 1)), 2)</f>
        <v>1.64484e+006</v>
      </c>
    </row>
    <row r="12" spans="1:8" ht="66.00" thickBot="1" customHeight="1">
      <c r="A12" s="1" t="s">
        <v>18</v>
      </c>
      <c r="B12" s="1"/>
      <c r="C12" s="1"/>
      <c r="D12" s="10" t="s">
        <v>19</v>
      </c>
      <c r="E12" s="1" t="s">
        <v>20</v>
      </c>
      <c r="F12" s="11">
        <v>1</v>
      </c>
      <c r="G12" s="12">
        <v>783667</v>
      </c>
      <c r="H12" s="12">
        <f ca="1">ROUND(INDIRECT(ADDRESS(ROW()+(0), COLUMN()+(-2), 1))*INDIRECT(ADDRESS(ROW()+(0), COLUMN()+(-1), 1)), 2)</f>
        <v>783667</v>
      </c>
    </row>
    <row r="13" spans="1:8" ht="34.50" thickBot="1" customHeight="1">
      <c r="A13" s="1" t="s">
        <v>21</v>
      </c>
      <c r="B13" s="1"/>
      <c r="C13" s="1"/>
      <c r="D13" s="10" t="s">
        <v>22</v>
      </c>
      <c r="E13" s="1" t="s">
        <v>23</v>
      </c>
      <c r="F13" s="11">
        <v>1</v>
      </c>
      <c r="G13" s="12">
        <v>222.42</v>
      </c>
      <c r="H13" s="12">
        <f ca="1">ROUND(INDIRECT(ADDRESS(ROW()+(0), COLUMN()+(-2), 1))*INDIRECT(ADDRESS(ROW()+(0), COLUMN()+(-1), 1)), 2)</f>
        <v>222.42</v>
      </c>
    </row>
    <row r="14" spans="1:8" ht="24.00" thickBot="1" customHeight="1">
      <c r="A14" s="1" t="s">
        <v>24</v>
      </c>
      <c r="B14" s="1"/>
      <c r="C14" s="1"/>
      <c r="D14" s="10" t="s">
        <v>25</v>
      </c>
      <c r="E14" s="1" t="s">
        <v>26</v>
      </c>
      <c r="F14" s="11">
        <v>4</v>
      </c>
      <c r="G14" s="12">
        <v>442.8</v>
      </c>
      <c r="H14" s="12">
        <f ca="1">ROUND(INDIRECT(ADDRESS(ROW()+(0), COLUMN()+(-2), 1))*INDIRECT(ADDRESS(ROW()+(0), COLUMN()+(-1), 1)), 2)</f>
        <v>1771.2</v>
      </c>
    </row>
    <row r="15" spans="1:8" ht="24.00" thickBot="1" customHeight="1">
      <c r="A15" s="1" t="s">
        <v>27</v>
      </c>
      <c r="B15" s="1"/>
      <c r="C15" s="1"/>
      <c r="D15" s="10" t="s">
        <v>28</v>
      </c>
      <c r="E15" s="1" t="s">
        <v>29</v>
      </c>
      <c r="F15" s="11">
        <v>1</v>
      </c>
      <c r="G15" s="12">
        <v>22431.5</v>
      </c>
      <c r="H15" s="12">
        <f ca="1">ROUND(INDIRECT(ADDRESS(ROW()+(0), COLUMN()+(-2), 1))*INDIRECT(ADDRESS(ROW()+(0), COLUMN()+(-1), 1)), 2)</f>
        <v>22431.5</v>
      </c>
    </row>
    <row r="16" spans="1:8" ht="13.50" thickBot="1" customHeight="1">
      <c r="A16" s="1" t="s">
        <v>30</v>
      </c>
      <c r="B16" s="1"/>
      <c r="C16" s="1"/>
      <c r="D16" s="10" t="s">
        <v>31</v>
      </c>
      <c r="E16" s="1" t="s">
        <v>32</v>
      </c>
      <c r="F16" s="11">
        <v>4</v>
      </c>
      <c r="G16" s="12">
        <v>144.79</v>
      </c>
      <c r="H16" s="12">
        <f ca="1">ROUND(INDIRECT(ADDRESS(ROW()+(0), COLUMN()+(-2), 1))*INDIRECT(ADDRESS(ROW()+(0), COLUMN()+(-1), 1)), 2)</f>
        <v>579.16</v>
      </c>
    </row>
    <row r="17" spans="1:8" ht="13.50" thickBot="1" customHeight="1">
      <c r="A17" s="1" t="s">
        <v>33</v>
      </c>
      <c r="B17" s="1"/>
      <c r="C17" s="1"/>
      <c r="D17" s="10" t="s">
        <v>34</v>
      </c>
      <c r="E17" s="1" t="s">
        <v>35</v>
      </c>
      <c r="F17" s="13">
        <v>4</v>
      </c>
      <c r="G17" s="14">
        <v>199.91</v>
      </c>
      <c r="H17" s="14">
        <f ca="1">ROUND(INDIRECT(ADDRESS(ROW()+(0), COLUMN()+(-2), 1))*INDIRECT(ADDRESS(ROW()+(0), COLUMN()+(-1), 1)), 2)</f>
        <v>799.64</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6.97439e+006</v>
      </c>
    </row>
    <row r="19" spans="1:8" ht="13.50" thickBot="1" customHeight="1">
      <c r="A19" s="15">
        <v>2</v>
      </c>
      <c r="B19" s="15"/>
      <c r="C19" s="15"/>
      <c r="D19" s="15"/>
      <c r="E19" s="18" t="s">
        <v>37</v>
      </c>
      <c r="F19" s="18"/>
      <c r="G19" s="15"/>
      <c r="H19" s="15"/>
    </row>
    <row r="20" spans="1:8" ht="13.50" thickBot="1" customHeight="1">
      <c r="A20" s="1" t="s">
        <v>38</v>
      </c>
      <c r="B20" s="1"/>
      <c r="C20" s="1"/>
      <c r="D20" s="10" t="s">
        <v>39</v>
      </c>
      <c r="E20" s="1" t="s">
        <v>40</v>
      </c>
      <c r="F20" s="11">
        <v>10.578</v>
      </c>
      <c r="G20" s="12">
        <v>12241</v>
      </c>
      <c r="H20" s="12">
        <f ca="1">ROUND(INDIRECT(ADDRESS(ROW()+(0), COLUMN()+(-2), 1))*INDIRECT(ADDRESS(ROW()+(0), COLUMN()+(-1), 1)), 2)</f>
        <v>129486</v>
      </c>
    </row>
    <row r="21" spans="1:8" ht="13.50" thickBot="1" customHeight="1">
      <c r="A21" s="1" t="s">
        <v>41</v>
      </c>
      <c r="B21" s="1"/>
      <c r="C21" s="1"/>
      <c r="D21" s="10" t="s">
        <v>42</v>
      </c>
      <c r="E21" s="1" t="s">
        <v>43</v>
      </c>
      <c r="F21" s="13">
        <v>10.578</v>
      </c>
      <c r="G21" s="14">
        <v>8888.07</v>
      </c>
      <c r="H21" s="14">
        <f ca="1">ROUND(INDIRECT(ADDRESS(ROW()+(0), COLUMN()+(-2), 1))*INDIRECT(ADDRESS(ROW()+(0), COLUMN()+(-1), 1)), 2)</f>
        <v>94018</v>
      </c>
    </row>
    <row r="22" spans="1:8" ht="13.50" thickBot="1" customHeight="1">
      <c r="A22" s="15"/>
      <c r="B22" s="15"/>
      <c r="C22" s="15"/>
      <c r="D22" s="15"/>
      <c r="E22" s="15"/>
      <c r="F22" s="9" t="s">
        <v>44</v>
      </c>
      <c r="G22" s="9"/>
      <c r="H22" s="17">
        <f ca="1">ROUND(SUM(INDIRECT(ADDRESS(ROW()+(-1), COLUMN()+(0), 1)),INDIRECT(ADDRESS(ROW()+(-2), COLUMN()+(0), 1))), 2)</f>
        <v>223504</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1)),INDIRECT(ADDRESS(ROW()+(-6), COLUMN()+(1), 1))), 2)</f>
        <v>7.1979e+006</v>
      </c>
      <c r="H24" s="14">
        <f ca="1">ROUND(INDIRECT(ADDRESS(ROW()+(0), COLUMN()+(-2), 1))*INDIRECT(ADDRESS(ROW()+(0), COLUMN()+(-1), 1))/100, 2)</f>
        <v>143958</v>
      </c>
    </row>
    <row r="25" spans="1:8" ht="13.50" thickBot="1" customHeight="1">
      <c r="A25" s="21" t="s">
        <v>48</v>
      </c>
      <c r="B25" s="21"/>
      <c r="C25" s="21"/>
      <c r="D25" s="22"/>
      <c r="E25" s="23"/>
      <c r="F25" s="24" t="s">
        <v>49</v>
      </c>
      <c r="G25" s="25"/>
      <c r="H25" s="26">
        <f ca="1">ROUND(SUM(INDIRECT(ADDRESS(ROW()+(-1), COLUMN()+(0), 1)),INDIRECT(ADDRESS(ROW()+(-3), COLUMN()+(0), 1)),INDIRECT(ADDRESS(ROW()+(-7), COLUMN()+(0), 1))), 2)</f>
        <v>7.34185e+006</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