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<sst xmlns="http://schemas.openxmlformats.org/spreadsheetml/2006/main" count="29" uniqueCount="29">
  <si>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</si>
  <si>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</si>
  <si>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</si>
  <si>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</si>
  <si>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30000 m³/h, ventilador axial con alimentación trifásica a 400 V, de 2 velocidades, salida de aire inferior, potencia frigorífica 29900 W, presión sonora 80 dBA, consumo eléctrico 3000 W, dimensiones 1250x1250x1310 mm, para conexión, por su salida de aire inferior, al conducto de ventilación (no incluido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</si>
  <si>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</si>
  <si>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</si>
  <si>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</si>
  <si>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</si>
  <si>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</si>
  <si>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</si>
  <si>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</si>
  <si>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mt42ter005kd</t>
  </si>
  <si>
    <t xml:space="preserve">Ud</t>
  </si>
  <si>
    <t xml:space="preserve">Climatizador evaporativo industrial, caudal de aire nominal 30000 m³/h, ventilador axial con alimentación trifásica a 400 V, de 2 velocidades, salida de aire inferior, potencia frigorífica 29900 W, presión sonora 80 dBA, consumo eléctrico 3000 W, dimensiones 1250x1250x1310 mm, carcasa de plástico, prefiltros, paneles filtrantes humectantes, distribuidor de agua a los paneles, sistema de gestión de agua (bomba, sistema de drenaje automático y sistema de detección de agua), depósito de agua de 55 litros, sistema de ozonificación, sistema de cierre de conducto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</si>
  <si>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</si>
  <si>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</si>
  <si>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</si>
  <si>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</si>
  <si>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</si>
  <si>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</si>
  <si>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</si>
  <si>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</si>
  <si>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</si>
  <si>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</si>
  <si>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</si>
  <si>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</si>
  <si>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$ 526.681,05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</si>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</sst>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1.83922e+006</v>
      </c>
      <c r="H10" s="14">
        <f ca="1">ROUND(INDIRECT(ADDRESS(ROW()+(0), COLUMN()+(-2), 1))*INDIRECT(ADDRESS(ROW()+(0), COLUMN()+(-1), 1)), 2)</f>
        <v>1.83922e+006</v>
      </c>
    </row>
    <row r="11" spans="1:8" ht="13.50" thickBot="1" customHeight="1">
      <c r="A11" s="15"/>
      <c r="B11" s="15"/>
      <c r="C11" s="15"/>
      <c r="D11" s="15"/>
      <c r="E11" s="15"/>
      <c r="F11" s="9" t="s">
        <v>15</v>
      </c>
      <c r="G11" s="9"/>
      <c r="H11" s="17">
        <f ca="1">ROUND(SUM(INDIRECT(ADDRESS(ROW()+(-1), COLUMN()+(0), 1))), 2)</f>
        <v>1.83922e+006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0.232</v>
      </c>
      <c r="G13" s="13">
        <v>12241</v>
      </c>
      <c r="H13" s="13">
        <f ca="1">ROUND(INDIRECT(ADDRESS(ROW()+(0), COLUMN()+(-2), 1))*INDIRECT(ADDRESS(ROW()+(0), COLUMN()+(-1), 1)), 2)</f>
        <v>2839.92</v>
      </c>
    </row>
    <row r="14" spans="1:8" ht="13.50" thickBot="1" customHeight="1">
      <c r="A14" s="1" t="s">
        <v>20</v>
      </c>
      <c r="B14" s="1"/>
      <c r="C14" s="10" t="s">
        <v>21</v>
      </c>
      <c r="D14" s="10"/>
      <c r="E14" s="1" t="s">
        <v>22</v>
      </c>
      <c r="F14" s="12">
        <v>0.232</v>
      </c>
      <c r="G14" s="14">
        <v>8888.07</v>
      </c>
      <c r="H14" s="14">
        <f ca="1">ROUND(INDIRECT(ADDRESS(ROW()+(0), COLUMN()+(-2), 1))*INDIRECT(ADDRESS(ROW()+(0), COLUMN()+(-1), 1)), 2)</f>
        <v>2062.03</v>
      </c>
    </row>
    <row r="15" spans="1:8" ht="13.50" thickBot="1" customHeight="1">
      <c r="A15" s="15"/>
      <c r="B15" s="15"/>
      <c r="C15" s="15"/>
      <c r="D15" s="15"/>
      <c r="E15" s="15"/>
      <c r="F15" s="9" t="s">
        <v>23</v>
      </c>
      <c r="G15" s="9"/>
      <c r="H15" s="17">
        <f ca="1">ROUND(SUM(INDIRECT(ADDRESS(ROW()+(-1), COLUMN()+(0), 1)),INDIRECT(ADDRESS(ROW()+(-2), COLUMN()+(0), 1))), 2)</f>
        <v>4901.95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1.84412e+006</v>
      </c>
      <c r="H17" s="14">
        <f ca="1">ROUND(INDIRECT(ADDRESS(ROW()+(0), COLUMN()+(-2), 1))*INDIRECT(ADDRESS(ROW()+(0), COLUMN()+(-1), 1))/100, 2)</f>
        <v>36882.4</v>
      </c>
    </row>
    <row r="18" spans="1:8" ht="13.50" thickBot="1" customHeight="1">
      <c r="A18" s="21" t="s">
        <v>27</v>
      </c>
      <c r="B18" s="21"/>
      <c r="C18" s="22"/>
      <c r="D18" s="22"/>
      <c r="E18" s="23"/>
      <c r="F18" s="24" t="s">
        <v>28</v>
      </c>
      <c r="G18" s="25"/>
      <c r="H18" s="26">
        <f ca="1">ROUND(SUM(INDIRECT(ADDRESS(ROW()+(-1), COLUMN()+(0), 1)),INDIRECT(ADDRESS(ROW()+(-3), COLUMN()+(0), 1)),INDIRECT(ADDRESS(ROW()+(-7), COLUMN()+(0), 1))), 2)</f>
        <v>1.881e+006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