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<sst xmlns="http://schemas.openxmlformats.org/spreadsheetml/2006/main" count="43" uniqueCount="43">
  <si>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</si>
  <si>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ICD125</t>
  </si>
  <si>
    <t xml:space="preserve">Ud</t>
  </si>
  <si>
    <t xml:space="preserve">Tanque de combustible líquido, no subterráneo, de chapa de acero.</t>
  </si>
  <si>
    <r>
      <rPr>
        <sz val="8.25"/>
        <color rgb="FF000000"/>
        <rFont val="Arial"/>
        <family val="2"/>
      </rPr>
      <t xml:space="preserve">Tanque de gas oil, no subterráneo, colocado en el exterior del edificio, de chapa de acero, de doble pared, con una capacidad de 40000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</si>
  <si>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</si>
  <si>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</si>
  <si>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</si>
  <si>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</si>
  <si>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</si>
  <si>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</si>
  <si>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</si>
  <si>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mt38dep001xb</t>
  </si>
  <si>
    <t xml:space="preserve">Ud</t>
  </si>
  <si>
    <t xml:space="preserve">Tanque homologado de combustible líquido, de superficie, de chapa de acero, de doble pared, de 2450 mm de diámetro y 8600 mm de longitud, con una capacidad de 40000 litros. Tratamiento exterior: granallado SA 2 1/2 y acabado mediante imprimación de epoxi-poliamida y poliuretano blanco. Incluso apoyos, detector de fugas y elementos de protección según normativa.</t>
  </si>
  <si>
    <t xml:space="preserve">mt38dep004c</t>
  </si>
  <si>
    <t xml:space="preserve">Ud</t>
  </si>
  <si>
    <t xml:space="preserve">Caño buzo de carga, para tanque de combustible líquido de chapa de acero.</t>
  </si>
  <si>
    <t xml:space="preserve">mt38dep005c</t>
  </si>
  <si>
    <t xml:space="preserve">Ud</t>
  </si>
  <si>
    <t xml:space="preserve">Válvula reguladora de nivel, para tanque de combustible líquido de chapa de acero.</t>
  </si>
  <si>
    <t xml:space="preserve">mt38dep006a</t>
  </si>
  <si>
    <t xml:space="preserve">Ud</t>
  </si>
  <si>
    <t xml:space="preserve">Indicador de nivel con sonda, para tanque de combustible líquido de chapa de acero.</t>
  </si>
  <si>
    <t xml:space="preserve">Subtotal materiales:</t>
  </si>
  <si>
    <t xml:space="preserve">Equipo</t>
  </si>
  <si>
    <t xml:space="preserve">mq04cag010b</t>
  </si>
  <si>
    <t xml:space="preserve">h</t>
  </si>
  <si>
    <t xml:space="preserve">Camión con grúa de hasta 10 t.</t>
  </si>
  <si>
    <t xml:space="preserve">Subtotal equipo: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</si>
  <si>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</si>
  <si>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</si>
  <si>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</si>
  <si>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</si>
  <si>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</si>
  <si>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</si>
  <si>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</si>
  <si>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</si>
  <si>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</si>
  <si>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</si>
  <si>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</si>
  <si>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$ 2.652.765,53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</si>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</sst>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5.11" customWidth="1"/>
    <col min="5" max="5" width="10.03" customWidth="1"/>
    <col min="6" max="6" width="16.15" customWidth="1"/>
    <col min="7" max="7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1.05289e+007</v>
      </c>
      <c r="G10" s="12">
        <f ca="1">ROUND(INDIRECT(ADDRESS(ROW()+(0), COLUMN()+(-2), 1))*INDIRECT(ADDRESS(ROW()+(0), COLUMN()+(-1), 1)), 2)</f>
        <v>1.05289e+007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163885</v>
      </c>
      <c r="G11" s="12">
        <f ca="1">ROUND(INDIRECT(ADDRESS(ROW()+(0), COLUMN()+(-2), 1))*INDIRECT(ADDRESS(ROW()+(0), COLUMN()+(-1), 1)), 2)</f>
        <v>163885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177012</v>
      </c>
      <c r="G12" s="12">
        <f ca="1">ROUND(INDIRECT(ADDRESS(ROW()+(0), COLUMN()+(-2), 1))*INDIRECT(ADDRESS(ROW()+(0), COLUMN()+(-1), 1)), 2)</f>
        <v>177012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28978.3</v>
      </c>
      <c r="G13" s="14">
        <f ca="1">ROUND(INDIRECT(ADDRESS(ROW()+(0), COLUMN()+(-2), 1))*INDIRECT(ADDRESS(ROW()+(0), COLUMN()+(-1), 1)), 2)</f>
        <v>28978.3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1.08987e+007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1.159</v>
      </c>
      <c r="F16" s="14">
        <v>16110</v>
      </c>
      <c r="G16" s="14">
        <f ca="1">ROUND(INDIRECT(ADDRESS(ROW()+(0), COLUMN()+(-2), 1))*INDIRECT(ADDRESS(ROW()+(0), COLUMN()+(-1), 1)), 2)</f>
        <v>18671.5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18671.5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18.467</v>
      </c>
      <c r="F19" s="12">
        <v>12241</v>
      </c>
      <c r="G19" s="12">
        <f ca="1">ROUND(INDIRECT(ADDRESS(ROW()+(0), COLUMN()+(-2), 1))*INDIRECT(ADDRESS(ROW()+(0), COLUMN()+(-1), 1)), 2)</f>
        <v>226055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18.467</v>
      </c>
      <c r="F20" s="14">
        <v>8888.07</v>
      </c>
      <c r="G20" s="14">
        <f ca="1">ROUND(INDIRECT(ADDRESS(ROW()+(0), COLUMN()+(-2), 1))*INDIRECT(ADDRESS(ROW()+(0), COLUMN()+(-1), 1)), 2)</f>
        <v>164136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390191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1)),INDIRECT(ADDRESS(ROW()+(-9), COLUMN()+(1), 1))), 2)</f>
        <v>1.13076e+007</v>
      </c>
      <c r="G23" s="14">
        <f ca="1">ROUND(INDIRECT(ADDRESS(ROW()+(0), COLUMN()+(-2), 1))*INDIRECT(ADDRESS(ROW()+(0), COLUMN()+(-1), 1))/100, 2)</f>
        <v>226152</v>
      </c>
    </row>
    <row r="24" spans="1:7" ht="13.50" thickBot="1" customHeight="1">
      <c r="A24" s="21" t="s">
        <v>41</v>
      </c>
      <c r="B24" s="21"/>
      <c r="C24" s="22"/>
      <c r="D24" s="23"/>
      <c r="E24" s="24" t="s">
        <v>42</v>
      </c>
      <c r="F24" s="25"/>
      <c r="G24" s="26">
        <f ca="1">ROUND(SUM(INDIRECT(ADDRESS(ROW()+(-1), COLUMN()+(0), 1)),INDIRECT(ADDRESS(ROW()+(-3), COLUMN()+(0), 1)),INDIRECT(ADDRESS(ROW()+(-7), COLUMN()+(0), 1)),INDIRECT(ADDRESS(ROW()+(-10), COLUMN()+(0), 1))), 2)</f>
        <v>1.15338e+007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