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<sst xmlns="http://schemas.openxmlformats.org/spreadsheetml/2006/main" count="46" uniqueCount="46">
  <si>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</si>
  <si>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HRC010</t>
  </si>
  <si>
    <t xml:space="preserve">m</t>
  </si>
  <si>
    <t xml:space="preserve">Moldura de hueco de fachada, de ladrillo cerámico hueco.</t>
  </si>
  <si>
    <r>
      <rPr>
        <sz val="8.25"/>
        <color rgb="FF000000"/>
        <rFont val="Arial"/>
        <family val="2"/>
      </rPr>
      <t xml:space="preserve">Moldura de hueco de fachada con mampostería de ladrillo cerámico hueco de 11,5 cm de ancho y 12 cm de espesor, para revestir, trabado al cerramiento existente y asentado con mortero de cemento, confeccionado en obra, con aditivo hidrófugo, dosificación 1:6. El precio no incluye el revestimiento.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</si>
  <si>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</si>
  <si>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</si>
  <si>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</si>
  <si>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</si>
  <si>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</si>
  <si>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</si>
  <si>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</si>
  <si>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</si>
  <si>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</si>
  <si>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</si>
  <si>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</si>
  <si>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</si>
  <si>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</si>
  <si>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mt08cem000g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</si>
  <si>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</si>
  <si>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</si>
  <si>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</si>
  <si>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</si>
  <si>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hormigones.</t>
  </si>
  <si>
    <t xml:space="preserve">mt04lvc010d</t>
  </si>
  <si>
    <t xml:space="preserve">Ud</t>
  </si>
  <si>
    <t xml:space="preserve">Ladrillo cerámico hueco triple, para revestir, 24x11,5x11,5 cm, densidad 780 kg/m³.</t>
  </si>
  <si>
    <t xml:space="preserve">Subtotal materiales:</t>
  </si>
  <si>
    <t xml:space="preserve">Equipo</t>
  </si>
  <si>
    <t xml:space="preserve">mq06hor010</t>
  </si>
  <si>
    <t xml:space="preserve">h</t>
  </si>
  <si>
    <t xml:space="preserve">Hormigonera eléctrica con una capacidad de amasado de 160 l.</t>
  </si>
  <si>
    <t xml:space="preserve">Subtotal equipo:</t>
  </si>
  <si>
    <t xml:space="preserve">Mano de obra</t>
  </si>
  <si>
    <t xml:space="preserve">mo020</t>
  </si>
  <si>
    <t xml:space="preserve">h</t>
  </si>
  <si>
    <t xml:space="preserve">Oficial albañil.</t>
  </si>
  <si>
    <t xml:space="preserve">mo113</t>
  </si>
  <si>
    <t xml:space="preserve">h</t>
  </si>
  <si>
    <t xml:space="preserve">Ayudante de albañil.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</si>
  <si>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</si>
  <si>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</si>
  <si>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</si>
  <si>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</si>
  <si>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$ 2.916,63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</si>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</sst>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76" customWidth="1"/>
    <col min="3" max="3" width="0.85" customWidth="1"/>
    <col min="4" max="4" width="6.80" customWidth="1"/>
    <col min="5" max="5" width="69.36" customWidth="1"/>
    <col min="6" max="6" width="11.56" customWidth="1"/>
    <col min="7" max="7" width="14.45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0.006</v>
      </c>
      <c r="G10" s="12">
        <v>25.22</v>
      </c>
      <c r="H10" s="12">
        <f ca="1">ROUND(INDIRECT(ADDRESS(ROW()+(0), COLUMN()+(-2), 1))*INDIRECT(ADDRESS(ROW()+(0), COLUMN()+(-1), 1)), 2)</f>
        <v>0.15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0.003</v>
      </c>
      <c r="G11" s="12">
        <v>283.7</v>
      </c>
      <c r="H11" s="12">
        <f ca="1">ROUND(INDIRECT(ADDRESS(ROW()+(0), COLUMN()+(-2), 1))*INDIRECT(ADDRESS(ROW()+(0), COLUMN()+(-1), 1)), 2)</f>
        <v>0.85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0.457</v>
      </c>
      <c r="G12" s="12">
        <v>4.84</v>
      </c>
      <c r="H12" s="12">
        <f ca="1">ROUND(INDIRECT(ADDRESS(ROW()+(0), COLUMN()+(-2), 1))*INDIRECT(ADDRESS(ROW()+(0), COLUMN()+(-1), 1)), 2)</f>
        <v>2.21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0.009</v>
      </c>
      <c r="G13" s="12">
        <v>20.18</v>
      </c>
      <c r="H13" s="12">
        <f ca="1">ROUND(INDIRECT(ADDRESS(ROW()+(0), COLUMN()+(-2), 1))*INDIRECT(ADDRESS(ROW()+(0), COLUMN()+(-1), 1)), 2)</f>
        <v>0.18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6</v>
      </c>
      <c r="G14" s="14">
        <v>5.55</v>
      </c>
      <c r="H14" s="14">
        <f ca="1">ROUND(INDIRECT(ADDRESS(ROW()+(0), COLUMN()+(-2), 1))*INDIRECT(ADDRESS(ROW()+(0), COLUMN()+(-1), 1)), 2)</f>
        <v>33.3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36.69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0.006</v>
      </c>
      <c r="G17" s="14">
        <v>2426.58</v>
      </c>
      <c r="H17" s="14">
        <f ca="1">ROUND(INDIRECT(ADDRESS(ROW()+(0), COLUMN()+(-2), 1))*INDIRECT(ADDRESS(ROW()+(0), COLUMN()+(-1), 1)), 2)</f>
        <v>14.56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1))), 2)</f>
        <v>14.56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0.691</v>
      </c>
      <c r="G20" s="12">
        <v>33952.7</v>
      </c>
      <c r="H20" s="12">
        <f ca="1">ROUND(INDIRECT(ADDRESS(ROW()+(0), COLUMN()+(-2), 1))*INDIRECT(ADDRESS(ROW()+(0), COLUMN()+(-1), 1)), 2)</f>
        <v>23461.3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3">
        <v>0.709</v>
      </c>
      <c r="G21" s="14">
        <v>24452.1</v>
      </c>
      <c r="H21" s="14">
        <f ca="1">ROUND(INDIRECT(ADDRESS(ROW()+(0), COLUMN()+(-2), 1))*INDIRECT(ADDRESS(ROW()+(0), COLUMN()+(-1), 1)), 2)</f>
        <v>17336.6</v>
      </c>
    </row>
    <row r="22" spans="1:8" ht="13.50" thickBot="1" customHeight="1">
      <c r="A22" s="15"/>
      <c r="B22" s="15"/>
      <c r="C22" s="15"/>
      <c r="D22" s="15"/>
      <c r="E22" s="15"/>
      <c r="F22" s="9" t="s">
        <v>40</v>
      </c>
      <c r="G22" s="9"/>
      <c r="H22" s="17">
        <f ca="1">ROUND(SUM(INDIRECT(ADDRESS(ROW()+(-1), COLUMN()+(0), 1)),INDIRECT(ADDRESS(ROW()+(-2), COLUMN()+(0), 1))), 2)</f>
        <v>40797.9</v>
      </c>
    </row>
    <row r="23" spans="1:8" ht="13.50" thickBot="1" customHeight="1">
      <c r="A23" s="15">
        <v>4</v>
      </c>
      <c r="B23" s="15"/>
      <c r="C23" s="15"/>
      <c r="D23" s="15"/>
      <c r="E23" s="18" t="s">
        <v>41</v>
      </c>
      <c r="F23" s="18"/>
      <c r="G23" s="15"/>
      <c r="H23" s="15"/>
    </row>
    <row r="24" spans="1:8" ht="13.50" thickBot="1" customHeight="1">
      <c r="A24" s="19"/>
      <c r="B24" s="19"/>
      <c r="C24" s="20" t="s">
        <v>42</v>
      </c>
      <c r="D24" s="20"/>
      <c r="E24" s="19" t="s">
        <v>43</v>
      </c>
      <c r="F24" s="13">
        <v>2</v>
      </c>
      <c r="G24" s="14">
        <f ca="1">ROUND(SUM(INDIRECT(ADDRESS(ROW()+(-2), COLUMN()+(1), 1)),INDIRECT(ADDRESS(ROW()+(-6), COLUMN()+(1), 1)),INDIRECT(ADDRESS(ROW()+(-9), COLUMN()+(1), 1))), 2)</f>
        <v>40849.1</v>
      </c>
      <c r="H24" s="14">
        <f ca="1">ROUND(INDIRECT(ADDRESS(ROW()+(0), COLUMN()+(-2), 1))*INDIRECT(ADDRESS(ROW()+(0), COLUMN()+(-1), 1))/100, 2)</f>
        <v>816.98</v>
      </c>
    </row>
    <row r="25" spans="1:8" ht="13.50" thickBot="1" customHeight="1">
      <c r="A25" s="21" t="s">
        <v>44</v>
      </c>
      <c r="B25" s="21"/>
      <c r="C25" s="22"/>
      <c r="D25" s="22"/>
      <c r="E25" s="23"/>
      <c r="F25" s="24" t="s">
        <v>45</v>
      </c>
      <c r="G25" s="25"/>
      <c r="H25" s="26">
        <f ca="1">ROUND(SUM(INDIRECT(ADDRESS(ROW()+(-1), COLUMN()+(0), 1)),INDIRECT(ADDRESS(ROW()+(-3), COLUMN()+(0), 1)),INDIRECT(ADDRESS(ROW()+(-7), COLUMN()+(0), 1)),INDIRECT(ADDRESS(ROW()+(-10), COLUMN()+(0), 1))), 2)</f>
        <v>41666.1</v>
      </c>
    </row>
  </sheetData>
  <mergeCells count="4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