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<sst xmlns="http://schemas.openxmlformats.org/spreadsheetml/2006/main" count="61" uniqueCount="61">
  <si>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</si>
  <si>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FFZ010</t>
  </si>
  <si>
    <t xml:space="preserve">m²</t>
  </si>
  <si>
    <t xml:space="preserve">Hoja exterior de fachada de dos hojas, de mampostería de ladrillo cerámico para revestir.</t>
  </si>
  <si>
    <r>
      <rPr>
        <sz val="8.25"/>
        <color rgb="FF000000"/>
        <rFont val="Arial"/>
        <family val="2"/>
      </rPr>
      <t xml:space="preserve">Hoja exterior de fachada de dos hojas, de 12 cm de espesor, de mampostería de ladrillo cerámico con huecos horizontales, para revestir, 12x18x33 cm, con juntas de 10 mm de espesor, recibida con mortero de cemento confeccionado en obra, con 250 kg/m³ de cemento, color gris, dosificación 1:6, suministrado en sacos. Formación de los dinteles mediante ladrillos cortados con armadura y macizado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</si>
  <si>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</si>
  <si>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</si>
  <si>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</si>
  <si>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</si>
  <si>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</si>
  <si>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</si>
  <si>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</si>
  <si>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mt04lha010en</t>
  </si>
  <si>
    <t xml:space="preserve">Ud</t>
  </si>
  <si>
    <t xml:space="preserve">Ladrillo cerámico con huecos horizontales, para revestir, 12x18x33 cm; con el precio incrementado el 20% en concepto de piezas especiales: zunchos. Según IRAM 12502.</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</si>
  <si>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</si>
  <si>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</si>
  <si>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</si>
  <si>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</si>
  <si>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</si>
  <si>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</si>
  <si>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</si>
  <si>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</si>
  <si>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</si>
  <si>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mt07aco090b</t>
  </si>
  <si>
    <t xml:space="preserve">kg</t>
  </si>
  <si>
    <t xml:space="preserve">Acero en barras nervuradas, ADN 420, de varios diámetros, según IRAM-IAS U 500-528.</t>
  </si>
  <si>
    <t xml:space="preserve">mt01arg000g</t>
  </si>
  <si>
    <t xml:space="preserve">m³</t>
  </si>
  <si>
    <t xml:space="preserve">Arena cribada.</t>
  </si>
  <si>
    <t xml:space="preserve">mt01arg001gh</t>
  </si>
  <si>
    <t xml:space="preserve">m³</t>
  </si>
  <si>
    <t xml:space="preserve">Agregado grueso homogeneizado, de tamaño máximo 5/15 mm.</t>
  </si>
  <si>
    <t xml:space="preserve">mt50spa050m</t>
  </si>
  <si>
    <t xml:space="preserve">m³</t>
  </si>
  <si>
    <t xml:space="preserve">Tablón de madera de pino, dimensiones 20x7,2 cm.</t>
  </si>
  <si>
    <t xml:space="preserve">mt50spa081a</t>
  </si>
  <si>
    <t xml:space="preserve">Ud</t>
  </si>
  <si>
    <t xml:space="preserve">Puntal metálico telescópico, de hasta 3 m de altura.</t>
  </si>
  <si>
    <t xml:space="preserve">mt50spa101</t>
  </si>
  <si>
    <t xml:space="preserve">kg</t>
  </si>
  <si>
    <t xml:space="preserve">Clavos de acero.</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</si>
  <si>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</si>
  <si>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</si>
  <si>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</si>
  <si>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</si>
  <si>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</si>
  <si>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</si>
  <si>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</si>
  <si>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mo021</t>
  </si>
  <si>
    <t xml:space="preserve">h</t>
  </si>
  <si>
    <t xml:space="preserve">Oficial albañil especializado en trabajos de mampostería.</t>
  </si>
  <si>
    <t xml:space="preserve">mo114</t>
  </si>
  <si>
    <t xml:space="preserve">h</t>
  </si>
  <si>
    <t xml:space="preserve">Ayudante de albañil especializado en trabajos de mampostería.</t>
  </si>
  <si>
    <t xml:space="preserve">Subtotal mano de obra:</t>
  </si>
  <si>
    <t xml:space="preserve">Herramientas</t>
  </si>
  <si>
    <t xml:space="preserve">%</t>
  </si>
  <si>
    <t xml:space="preserve">Herramientas</t>
  </si>
  <si>
    <t xml:space="preserve">Coste de mantenimiento decenal: $ 2.182,94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</si>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</sst>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80" customWidth="1"/>
    <col min="5" max="5" width="69.19"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17</v>
      </c>
      <c r="G10" s="12">
        <v>13.29</v>
      </c>
      <c r="H10" s="12">
        <f ca="1">ROUND(INDIRECT(ADDRESS(ROW()+(0), COLUMN()+(-2), 1))*INDIRECT(ADDRESS(ROW()+(0), COLUMN()+(-1), 1)), 2)</f>
        <v>225.93</v>
      </c>
    </row>
    <row r="11" spans="1:8" ht="13.50" thickBot="1" customHeight="1">
      <c r="A11" s="1" t="s">
        <v>15</v>
      </c>
      <c r="B11" s="1"/>
      <c r="C11" s="10" t="s">
        <v>16</v>
      </c>
      <c r="D11" s="10"/>
      <c r="E11" s="1" t="s">
        <v>17</v>
      </c>
      <c r="F11" s="11">
        <v>0.01</v>
      </c>
      <c r="G11" s="12">
        <v>25.22</v>
      </c>
      <c r="H11" s="12">
        <f ca="1">ROUND(INDIRECT(ADDRESS(ROW()+(0), COLUMN()+(-2), 1))*INDIRECT(ADDRESS(ROW()+(0), COLUMN()+(-1), 1)), 2)</f>
        <v>0.25</v>
      </c>
    </row>
    <row r="12" spans="1:8" ht="13.50" thickBot="1" customHeight="1">
      <c r="A12" s="1" t="s">
        <v>18</v>
      </c>
      <c r="B12" s="1"/>
      <c r="C12" s="10" t="s">
        <v>19</v>
      </c>
      <c r="D12" s="10"/>
      <c r="E12" s="1" t="s">
        <v>20</v>
      </c>
      <c r="F12" s="11">
        <v>0.017</v>
      </c>
      <c r="G12" s="12">
        <v>283.7</v>
      </c>
      <c r="H12" s="12">
        <f ca="1">ROUND(INDIRECT(ADDRESS(ROW()+(0), COLUMN()+(-2), 1))*INDIRECT(ADDRESS(ROW()+(0), COLUMN()+(-1), 1)), 2)</f>
        <v>4.82</v>
      </c>
    </row>
    <row r="13" spans="1:8" ht="13.50" thickBot="1" customHeight="1">
      <c r="A13" s="1" t="s">
        <v>21</v>
      </c>
      <c r="B13" s="1"/>
      <c r="C13" s="10" t="s">
        <v>22</v>
      </c>
      <c r="D13" s="10"/>
      <c r="E13" s="1" t="s">
        <v>23</v>
      </c>
      <c r="F13" s="11">
        <v>2.809</v>
      </c>
      <c r="G13" s="12">
        <v>4.84</v>
      </c>
      <c r="H13" s="12">
        <f ca="1">ROUND(INDIRECT(ADDRESS(ROW()+(0), COLUMN()+(-2), 1))*INDIRECT(ADDRESS(ROW()+(0), COLUMN()+(-1), 1)), 2)</f>
        <v>13.6</v>
      </c>
    </row>
    <row r="14" spans="1:8" ht="24.00" thickBot="1" customHeight="1">
      <c r="A14" s="1" t="s">
        <v>24</v>
      </c>
      <c r="B14" s="1"/>
      <c r="C14" s="10" t="s">
        <v>25</v>
      </c>
      <c r="D14" s="10"/>
      <c r="E14" s="1" t="s">
        <v>26</v>
      </c>
      <c r="F14" s="11">
        <v>0.15</v>
      </c>
      <c r="G14" s="12">
        <v>45.28</v>
      </c>
      <c r="H14" s="12">
        <f ca="1">ROUND(INDIRECT(ADDRESS(ROW()+(0), COLUMN()+(-2), 1))*INDIRECT(ADDRESS(ROW()+(0), COLUMN()+(-1), 1)), 2)</f>
        <v>6.79</v>
      </c>
    </row>
    <row r="15" spans="1:8" ht="13.50" thickBot="1" customHeight="1">
      <c r="A15" s="1" t="s">
        <v>27</v>
      </c>
      <c r="B15" s="1"/>
      <c r="C15" s="10" t="s">
        <v>28</v>
      </c>
      <c r="D15" s="10"/>
      <c r="E15" s="1" t="s">
        <v>29</v>
      </c>
      <c r="F15" s="11">
        <v>0.001</v>
      </c>
      <c r="G15" s="12">
        <v>837.73</v>
      </c>
      <c r="H15" s="12">
        <f ca="1">ROUND(INDIRECT(ADDRESS(ROW()+(0), COLUMN()+(-2), 1))*INDIRECT(ADDRESS(ROW()+(0), COLUMN()+(-1), 1)), 2)</f>
        <v>0.84</v>
      </c>
    </row>
    <row r="16" spans="1:8" ht="13.50" thickBot="1" customHeight="1">
      <c r="A16" s="1" t="s">
        <v>30</v>
      </c>
      <c r="B16" s="1"/>
      <c r="C16" s="10" t="s">
        <v>31</v>
      </c>
      <c r="D16" s="10"/>
      <c r="E16" s="1" t="s">
        <v>32</v>
      </c>
      <c r="F16" s="11">
        <v>0.001</v>
      </c>
      <c r="G16" s="12">
        <v>867.3</v>
      </c>
      <c r="H16" s="12">
        <f ca="1">ROUND(INDIRECT(ADDRESS(ROW()+(0), COLUMN()+(-2), 1))*INDIRECT(ADDRESS(ROW()+(0), COLUMN()+(-1), 1)), 2)</f>
        <v>0.87</v>
      </c>
    </row>
    <row r="17" spans="1:8" ht="13.50" thickBot="1" customHeight="1">
      <c r="A17" s="1" t="s">
        <v>33</v>
      </c>
      <c r="B17" s="1"/>
      <c r="C17" s="10" t="s">
        <v>34</v>
      </c>
      <c r="D17" s="10"/>
      <c r="E17" s="1" t="s">
        <v>35</v>
      </c>
      <c r="F17" s="11">
        <v>0.001</v>
      </c>
      <c r="G17" s="12">
        <v>7383.71</v>
      </c>
      <c r="H17" s="12">
        <f ca="1">ROUND(INDIRECT(ADDRESS(ROW()+(0), COLUMN()+(-2), 1))*INDIRECT(ADDRESS(ROW()+(0), COLUMN()+(-1), 1)), 2)</f>
        <v>7.38</v>
      </c>
    </row>
    <row r="18" spans="1:8" ht="13.50" thickBot="1" customHeight="1">
      <c r="A18" s="1" t="s">
        <v>36</v>
      </c>
      <c r="B18" s="1"/>
      <c r="C18" s="10" t="s">
        <v>37</v>
      </c>
      <c r="D18" s="10"/>
      <c r="E18" s="1" t="s">
        <v>38</v>
      </c>
      <c r="F18" s="11">
        <v>0.003</v>
      </c>
      <c r="G18" s="12">
        <v>323.67</v>
      </c>
      <c r="H18" s="12">
        <f ca="1">ROUND(INDIRECT(ADDRESS(ROW()+(0), COLUMN()+(-2), 1))*INDIRECT(ADDRESS(ROW()+(0), COLUMN()+(-1), 1)), 2)</f>
        <v>0.97</v>
      </c>
    </row>
    <row r="19" spans="1:8" ht="13.50" thickBot="1" customHeight="1">
      <c r="A19" s="1" t="s">
        <v>39</v>
      </c>
      <c r="B19" s="1"/>
      <c r="C19" s="10" t="s">
        <v>40</v>
      </c>
      <c r="D19" s="10"/>
      <c r="E19" s="1" t="s">
        <v>41</v>
      </c>
      <c r="F19" s="13">
        <v>0.011</v>
      </c>
      <c r="G19" s="14">
        <v>31.48</v>
      </c>
      <c r="H19" s="14">
        <f ca="1">ROUND(INDIRECT(ADDRESS(ROW()+(0), COLUMN()+(-2), 1))*INDIRECT(ADDRESS(ROW()+(0), COLUMN()+(-1), 1)), 2)</f>
        <v>0.35</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261.8</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0.009</v>
      </c>
      <c r="G22" s="14">
        <v>2426.58</v>
      </c>
      <c r="H22" s="14">
        <f ca="1">ROUND(INDIRECT(ADDRESS(ROW()+(0), COLUMN()+(-2), 1))*INDIRECT(ADDRESS(ROW()+(0), COLUMN()+(-1), 1)), 2)</f>
        <v>21.84</v>
      </c>
    </row>
    <row r="23" spans="1:8" ht="13.50" thickBot="1" customHeight="1">
      <c r="A23" s="15"/>
      <c r="B23" s="15"/>
      <c r="C23" s="15"/>
      <c r="D23" s="15"/>
      <c r="E23" s="15"/>
      <c r="F23" s="9" t="s">
        <v>47</v>
      </c>
      <c r="G23" s="9"/>
      <c r="H23" s="17">
        <f ca="1">ROUND(SUM(INDIRECT(ADDRESS(ROW()+(-1), COLUMN()+(0), 1))), 2)</f>
        <v>21.84</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0.831</v>
      </c>
      <c r="G25" s="12">
        <v>33952.7</v>
      </c>
      <c r="H25" s="12">
        <f ca="1">ROUND(INDIRECT(ADDRESS(ROW()+(0), COLUMN()+(-2), 1))*INDIRECT(ADDRESS(ROW()+(0), COLUMN()+(-1), 1)), 2)</f>
        <v>28214.7</v>
      </c>
    </row>
    <row r="26" spans="1:8" ht="13.50" thickBot="1" customHeight="1">
      <c r="A26" s="1" t="s">
        <v>52</v>
      </c>
      <c r="B26" s="1"/>
      <c r="C26" s="10" t="s">
        <v>53</v>
      </c>
      <c r="D26" s="10"/>
      <c r="E26" s="1" t="s">
        <v>54</v>
      </c>
      <c r="F26" s="13">
        <v>0.568</v>
      </c>
      <c r="G26" s="14">
        <v>24452.1</v>
      </c>
      <c r="H26" s="14">
        <f ca="1">ROUND(INDIRECT(ADDRESS(ROW()+(0), COLUMN()+(-2), 1))*INDIRECT(ADDRESS(ROW()+(0), COLUMN()+(-1), 1)), 2)</f>
        <v>13888.8</v>
      </c>
    </row>
    <row r="27" spans="1:8" ht="13.50" thickBot="1" customHeight="1">
      <c r="A27" s="15"/>
      <c r="B27" s="15"/>
      <c r="C27" s="15"/>
      <c r="D27" s="15"/>
      <c r="E27" s="15"/>
      <c r="F27" s="9" t="s">
        <v>55</v>
      </c>
      <c r="G27" s="9"/>
      <c r="H27" s="17">
        <f ca="1">ROUND(SUM(INDIRECT(ADDRESS(ROW()+(-1), COLUMN()+(0), 1)),INDIRECT(ADDRESS(ROW()+(-2), COLUMN()+(0), 1))), 2)</f>
        <v>42103.5</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3</v>
      </c>
      <c r="G29" s="14">
        <f ca="1">ROUND(SUM(INDIRECT(ADDRESS(ROW()+(-2), COLUMN()+(1), 1)),INDIRECT(ADDRESS(ROW()+(-6), COLUMN()+(1), 1)),INDIRECT(ADDRESS(ROW()+(-9), COLUMN()+(1), 1))), 2)</f>
        <v>42387.1</v>
      </c>
      <c r="H29" s="14">
        <f ca="1">ROUND(INDIRECT(ADDRESS(ROW()+(0), COLUMN()+(-2), 1))*INDIRECT(ADDRESS(ROW()+(0), COLUMN()+(-1), 1))/100, 2)</f>
        <v>1271.61</v>
      </c>
    </row>
    <row r="30" spans="1:8" ht="13.50" thickBot="1" customHeight="1">
      <c r="A30" s="21" t="s">
        <v>59</v>
      </c>
      <c r="B30" s="21"/>
      <c r="C30" s="22"/>
      <c r="D30" s="22"/>
      <c r="E30" s="23"/>
      <c r="F30" s="24" t="s">
        <v>60</v>
      </c>
      <c r="G30" s="25"/>
      <c r="H30" s="26">
        <f ca="1">ROUND(SUM(INDIRECT(ADDRESS(ROW()+(-1), COLUMN()+(0), 1)),INDIRECT(ADDRESS(ROW()+(-3), COLUMN()+(0), 1)),INDIRECT(ADDRESS(ROW()+(-7), COLUMN()+(0), 1)),INDIRECT(ADDRESS(ROW()+(-10), COLUMN()+(0), 1))), 2)</f>
        <v>43658.7</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