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<sst xmlns="http://schemas.openxmlformats.org/spreadsheetml/2006/main" count="68" uniqueCount="68">
  <si>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</si>
  <si>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</si>
  <si>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</si>
  <si>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</si>
  <si>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hormigón armado de 15 cm de espesor, con escalonado de hormigón, realizada con hormigón H-21, condición de exposición no agresiva, tamaño máximo del agregado 19,0 mm, ámbito de consistencia A-2, elaborado, y colado con grúa, y acero ADN 420, con una cuantía aproximada de 18 kg/m²; montaje y desmontaje de sistema de encofrado, con acabado para revestir en su cara inferior y laterales, en planta de hasta 3 m de altura libre, formado por: superficie encofrante de tablones de madera de pino, amortizables en 10 usos, estructura soporte horizontal de tablones de madera de pino, amortizables en 10 usos y estructura soporte vertical de puntales metálicos, amortizables en 150 usos. Incluso alambre de atar, separadores y líquido desencofrante, para evitar la adherencia del hormigón al encofrado.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</si>
  <si>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</si>
  <si>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</si>
  <si>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</si>
  <si>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</si>
  <si>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</si>
  <si>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</si>
  <si>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</si>
  <si>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</si>
  <si>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</si>
  <si>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</si>
  <si>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</si>
  <si>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</si>
  <si>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escalonado en losas inclinadas de escalera de hormigón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</si>
  <si>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</si>
  <si>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</si>
  <si>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</si>
  <si>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</si>
  <si>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</si>
  <si>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</si>
  <si>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</si>
  <si>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</si>
  <si>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</si>
  <si>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</si>
  <si>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</si>
  <si>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</si>
  <si>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</si>
  <si>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</si>
  <si>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</si>
  <si>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</si>
  <si>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</si>
  <si>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</si>
  <si>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</si>
  <si>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</si>
  <si>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</si>
  <si>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mt10haf071ala</t>
  </si>
  <si>
    <t xml:space="preserve">m³</t>
  </si>
  <si>
    <t xml:space="preserve">Hormigón H-21, condición de exposición no agresiva, tamaño máximo del agregado 19 mm, ámbito de consistencia A-2, elaborado, según CIRSOC 201 1982.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</si>
  <si>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</si>
  <si>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</si>
  <si>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</si>
  <si>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</si>
  <si>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</si>
  <si>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</si>
  <si>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</si>
  <si>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</si>
  <si>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</si>
  <si>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</si>
  <si>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</si>
  <si>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</si>
  <si>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</si>
  <si>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</si>
  <si>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</si>
  <si>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</si>
  <si>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</si>
  <si>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</si>
  <si>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</si>
  <si>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</si>
  <si>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</si>
  <si>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</si>
  <si>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</si>
  <si>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</si>
  <si>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$ 3.166,25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</si>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</sst>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14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0.75</v>
      </c>
      <c r="F10" s="12">
        <v>106.28</v>
      </c>
      <c r="G10" s="12">
        <f ca="1">ROUND(INDIRECT(ADDRESS(ROW()+(0), COLUMN()+(-2), 1))*INDIRECT(ADDRESS(ROW()+(0), COLUMN()+(-1), 1)), 2)</f>
        <v>79.71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292.53</v>
      </c>
      <c r="G11" s="12">
        <f ca="1">ROUND(INDIRECT(ADDRESS(ROW()+(0), COLUMN()+(-2), 1))*INDIRECT(ADDRESS(ROW()+(0), COLUMN()+(-1), 1)), 2)</f>
        <v>58.51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323.67</v>
      </c>
      <c r="G12" s="12">
        <f ca="1">ROUND(INDIRECT(ADDRESS(ROW()+(0), COLUMN()+(-2), 1))*INDIRECT(ADDRESS(ROW()+(0), COLUMN()+(-1), 1)), 2)</f>
        <v>5.18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5976.57</v>
      </c>
      <c r="G13" s="12">
        <f ca="1">ROUND(INDIRECT(ADDRESS(ROW()+(0), COLUMN()+(-2), 1))*INDIRECT(ADDRESS(ROW()+(0), COLUMN()+(-1), 1)), 2)</f>
        <v>17.93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147.11</v>
      </c>
      <c r="G14" s="12">
        <f ca="1">ROUND(INDIRECT(ADDRESS(ROW()+(0), COLUMN()+(-2), 1))*INDIRECT(ADDRESS(ROW()+(0), COLUMN()+(-1), 1)), 2)</f>
        <v>5.88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30.34</v>
      </c>
      <c r="G15" s="12">
        <f ca="1">ROUND(INDIRECT(ADDRESS(ROW()+(0), COLUMN()+(-2), 1))*INDIRECT(ADDRESS(ROW()+(0), COLUMN()+(-1), 1)), 2)</f>
        <v>0.91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1.47</v>
      </c>
      <c r="G16" s="12">
        <f ca="1">ROUND(INDIRECT(ADDRESS(ROW()+(0), COLUMN()+(-2), 1))*INDIRECT(ADDRESS(ROW()+(0), COLUMN()+(-1), 1)), 2)</f>
        <v>4.41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18.9</v>
      </c>
      <c r="F17" s="12">
        <v>45.28</v>
      </c>
      <c r="G17" s="12">
        <f ca="1">ROUND(INDIRECT(ADDRESS(ROW()+(0), COLUMN()+(-2), 1))*INDIRECT(ADDRESS(ROW()+(0), COLUMN()+(-1), 1)), 2)</f>
        <v>855.79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0.306</v>
      </c>
      <c r="F18" s="12">
        <v>25.22</v>
      </c>
      <c r="G18" s="12">
        <f ca="1">ROUND(INDIRECT(ADDRESS(ROW()+(0), COLUMN()+(-2), 1))*INDIRECT(ADDRESS(ROW()+(0), COLUMN()+(-1), 1)), 2)</f>
        <v>7.72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3">
        <v>0.242</v>
      </c>
      <c r="F19" s="14">
        <v>3251.98</v>
      </c>
      <c r="G19" s="14">
        <f ca="1">ROUND(INDIRECT(ADDRESS(ROW()+(0), COLUMN()+(-2), 1))*INDIRECT(ADDRESS(ROW()+(0), COLUMN()+(-1), 1)), 2)</f>
        <v>786.98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1823.02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1.13</v>
      </c>
      <c r="F22" s="12">
        <v>33849.8</v>
      </c>
      <c r="G22" s="12">
        <f ca="1">ROUND(INDIRECT(ADDRESS(ROW()+(0), COLUMN()+(-2), 1))*INDIRECT(ADDRESS(ROW()+(0), COLUMN()+(-1), 1)), 2)</f>
        <v>38250.2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1.13</v>
      </c>
      <c r="F23" s="12">
        <v>25286.4</v>
      </c>
      <c r="G23" s="12">
        <f ca="1">ROUND(INDIRECT(ADDRESS(ROW()+(0), COLUMN()+(-2), 1))*INDIRECT(ADDRESS(ROW()+(0), COLUMN()+(-1), 1)), 2)</f>
        <v>28573.6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0.407</v>
      </c>
      <c r="F24" s="12">
        <v>33849.8</v>
      </c>
      <c r="G24" s="12">
        <f ca="1">ROUND(INDIRECT(ADDRESS(ROW()+(0), COLUMN()+(-2), 1))*INDIRECT(ADDRESS(ROW()+(0), COLUMN()+(-1), 1)), 2)</f>
        <v>13776.9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0.431</v>
      </c>
      <c r="F25" s="12">
        <v>25286.4</v>
      </c>
      <c r="G25" s="12">
        <f ca="1">ROUND(INDIRECT(ADDRESS(ROW()+(0), COLUMN()+(-2), 1))*INDIRECT(ADDRESS(ROW()+(0), COLUMN()+(-1), 1)), 2)</f>
        <v>10898.4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0.075</v>
      </c>
      <c r="F26" s="12">
        <v>33849.8</v>
      </c>
      <c r="G26" s="12">
        <f ca="1">ROUND(INDIRECT(ADDRESS(ROW()+(0), COLUMN()+(-2), 1))*INDIRECT(ADDRESS(ROW()+(0), COLUMN()+(-1), 1)), 2)</f>
        <v>2538.73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3">
        <v>0.301</v>
      </c>
      <c r="F27" s="14">
        <v>25286.4</v>
      </c>
      <c r="G27" s="14">
        <f ca="1">ROUND(INDIRECT(ADDRESS(ROW()+(0), COLUMN()+(-2), 1))*INDIRECT(ADDRESS(ROW()+(0), COLUMN()+(-1), 1)), 2)</f>
        <v>7611.2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101649</v>
      </c>
    </row>
    <row r="29" spans="1:7" ht="13.50" thickBot="1" customHeight="1">
      <c r="A29" s="15">
        <v>3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9"/>
      <c r="B30" s="19"/>
      <c r="C30" s="20" t="s">
        <v>64</v>
      </c>
      <c r="D30" s="19" t="s">
        <v>65</v>
      </c>
      <c r="E30" s="13">
        <v>2</v>
      </c>
      <c r="F30" s="14">
        <f ca="1">ROUND(SUM(INDIRECT(ADDRESS(ROW()+(-2), COLUMN()+(1), 1)),INDIRECT(ADDRESS(ROW()+(-10), COLUMN()+(1), 1))), 2)</f>
        <v>103472</v>
      </c>
      <c r="G30" s="14">
        <f ca="1">ROUND(INDIRECT(ADDRESS(ROW()+(0), COLUMN()+(-2), 1))*INDIRECT(ADDRESS(ROW()+(0), COLUMN()+(-1), 1))/100, 2)</f>
        <v>2069.44</v>
      </c>
    </row>
    <row r="31" spans="1:7" ht="13.50" thickBot="1" customHeight="1">
      <c r="A31" s="21" t="s">
        <v>66</v>
      </c>
      <c r="B31" s="21"/>
      <c r="C31" s="22"/>
      <c r="D31" s="23"/>
      <c r="E31" s="24" t="s">
        <v>67</v>
      </c>
      <c r="F31" s="25"/>
      <c r="G31" s="26">
        <f ca="1">ROUND(SUM(INDIRECT(ADDRESS(ROW()+(-1), COLUMN()+(0), 1)),INDIRECT(ADDRESS(ROW()+(-3), COLUMN()+(0), 1)),INDIRECT(ADDRESS(ROW()+(-11), COLUMN()+(0), 1))), 2)</f>
        <v>105542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