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<sst xmlns="http://schemas.openxmlformats.org/spreadsheetml/2006/main" count="52" uniqueCount="52">
  <si>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</si>
  <si>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CPZ010</t>
  </si>
  <si>
    <t xml:space="preserve">m²</t>
  </si>
  <si>
    <t xml:space="preserve">Pilote-pantalla (barrette) de hormigón armado, sin lodos.</t>
  </si>
  <si>
    <r>
      <rPr>
        <sz val="8.25"/>
        <color rgb="FF000000"/>
        <rFont val="Arial"/>
        <family val="2"/>
      </rPr>
      <t xml:space="preserve">Pilote-pantalla (barrette) de hormigón armado, de 30 cm de espesor, con una ancho de 80 a 300 cm y hasta 11 m de profundidad, o hasta encontrar roca o capas duras de terreno, en terreno cohesivo estable sin rechazo en el SPT, sin uso de lodos tixotrópicos; realizado con hormigón H-21, condición de exposición no agresiva, tamaño máximo del agregado 13,2 mm, ámbito de consistencia A-4, elaborado, y colado desde camión, con colado continuo a través de caño Tremie, y acero ADN 420, con una cuantía aproximada de 30 kg/m². Incluso alambre de atar y separadores. El precio incluye el corte, doblado y armado del acero en el obrador y el montaje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</si>
  <si>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</si>
  <si>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</si>
  <si>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</si>
  <si>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</si>
  <si>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</si>
  <si>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</si>
  <si>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</si>
  <si>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mt07aco020j</t>
  </si>
  <si>
    <t xml:space="preserve">Ud</t>
  </si>
  <si>
    <t xml:space="preserve">Separador homologado para pantallas continuas de hormigón.</t>
  </si>
  <si>
    <t xml:space="preserve">mt07aco090b</t>
  </si>
  <si>
    <t xml:space="preserve">kg</t>
  </si>
  <si>
    <t xml:space="preserve">Acero en barras nervuradas, ADN 420, de varios diámetros, según IRAM-IAS U 500-528.</t>
  </si>
  <si>
    <t xml:space="preserve">mt08var050</t>
  </si>
  <si>
    <t xml:space="preserve">kg</t>
  </si>
  <si>
    <t xml:space="preserve">Alambre galvanizado para atar, de 1,30 mm de diámetro.</t>
  </si>
  <si>
    <t xml:space="preserve">mt10haf071ake</t>
  </si>
  <si>
    <t xml:space="preserve">m³</t>
  </si>
  <si>
    <t xml:space="preserve">Hormigón H-21, condición de exposición no agresiva, tamaño máximo del agregado 13,2 mm, ámbito de consistencia A-4, elaborado, según CIRSOC 201 1982.</t>
  </si>
  <si>
    <t xml:space="preserve">Subtotal materiales:</t>
  </si>
  <si>
    <t xml:space="preserve">Equipo</t>
  </si>
  <si>
    <t xml:space="preserve">mq03pae060gm</t>
  </si>
  <si>
    <t xml:space="preserve">h</t>
  </si>
  <si>
    <t xml:space="preserve">Equipo para excavación de pantalla continua de hormigón de 30 cm de espesor y hasta 11 m de profundidad, excavación sin uso de lodos tixotrópicos, en terreno cohesivo estable sin rechazo en el SPT.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</si>
  <si>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</si>
  <si>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</si>
  <si>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</si>
  <si>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equipo:</t>
  </si>
  <si>
    <t xml:space="preserve">Mano de obra</t>
  </si>
  <si>
    <t xml:space="preserve">mo043</t>
  </si>
  <si>
    <t xml:space="preserve">h</t>
  </si>
  <si>
    <t xml:space="preserve">Oficial armador de hierro.</t>
  </si>
  <si>
    <t xml:space="preserve">mo090</t>
  </si>
  <si>
    <t xml:space="preserve">h</t>
  </si>
  <si>
    <t xml:space="preserve">Medio oficial armador de hierro.</t>
  </si>
  <si>
    <t xml:space="preserve">mo045</t>
  </si>
  <si>
    <t xml:space="preserve">h</t>
  </si>
  <si>
    <t xml:space="preserve">Oficial armador en hormigón.</t>
  </si>
  <si>
    <t xml:space="preserve">mo092</t>
  </si>
  <si>
    <t xml:space="preserve">h</t>
  </si>
  <si>
    <t xml:space="preserve">Medio oficial armador en hormigón.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</si>
  <si>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</si>
  <si>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</si>
  <si>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</si>
  <si>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</si>
  <si>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$ 2.743,51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</si>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</sst>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48" customWidth="1"/>
    <col min="4" max="4" width="68.00" customWidth="1"/>
    <col min="5" max="5" width="11.73" customWidth="1"/>
    <col min="6" max="6" width="14.28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2</v>
      </c>
      <c r="F10" s="12">
        <v>1.68</v>
      </c>
      <c r="G10" s="12">
        <f ca="1">ROUND(INDIRECT(ADDRESS(ROW()+(0), COLUMN()+(-2), 1))*INDIRECT(ADDRESS(ROW()+(0), COLUMN()+(-1), 1)), 2)</f>
        <v>3.36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31.5</v>
      </c>
      <c r="F11" s="12">
        <v>45.28</v>
      </c>
      <c r="G11" s="12">
        <f ca="1">ROUND(INDIRECT(ADDRESS(ROW()+(0), COLUMN()+(-2), 1))*INDIRECT(ADDRESS(ROW()+(0), COLUMN()+(-1), 1)), 2)</f>
        <v>1426.32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0.33</v>
      </c>
      <c r="F12" s="12">
        <v>25.22</v>
      </c>
      <c r="G12" s="12">
        <f ca="1">ROUND(INDIRECT(ADDRESS(ROW()+(0), COLUMN()+(-2), 1))*INDIRECT(ADDRESS(ROW()+(0), COLUMN()+(-1), 1)), 2)</f>
        <v>8.32</v>
      </c>
    </row>
    <row r="13" spans="1:7" ht="34.50" thickBot="1" customHeight="1">
      <c r="A13" s="1" t="s">
        <v>21</v>
      </c>
      <c r="B13" s="1"/>
      <c r="C13" s="10" t="s">
        <v>22</v>
      </c>
      <c r="D13" s="1" t="s">
        <v>23</v>
      </c>
      <c r="E13" s="13">
        <v>0.385</v>
      </c>
      <c r="F13" s="14">
        <v>3276.88</v>
      </c>
      <c r="G13" s="14">
        <f ca="1">ROUND(INDIRECT(ADDRESS(ROW()+(0), COLUMN()+(-2), 1))*INDIRECT(ADDRESS(ROW()+(0), COLUMN()+(-1), 1)), 2)</f>
        <v>1261.6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2699.6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34.50" thickBot="1" customHeight="1">
      <c r="A16" s="1" t="s">
        <v>26</v>
      </c>
      <c r="B16" s="1"/>
      <c r="C16" s="10" t="s">
        <v>27</v>
      </c>
      <c r="D16" s="1" t="s">
        <v>28</v>
      </c>
      <c r="E16" s="11">
        <v>0.51</v>
      </c>
      <c r="F16" s="12">
        <v>36236.9</v>
      </c>
      <c r="G16" s="12">
        <f ca="1">ROUND(INDIRECT(ADDRESS(ROW()+(0), COLUMN()+(-2), 1))*INDIRECT(ADDRESS(ROW()+(0), COLUMN()+(-1), 1)), 2)</f>
        <v>18480.8</v>
      </c>
    </row>
    <row r="17" spans="1:7" ht="24.00" thickBot="1" customHeight="1">
      <c r="A17" s="1" t="s">
        <v>29</v>
      </c>
      <c r="B17" s="1"/>
      <c r="C17" s="10" t="s">
        <v>30</v>
      </c>
      <c r="D17" s="1" t="s">
        <v>31</v>
      </c>
      <c r="E17" s="13">
        <v>0.116</v>
      </c>
      <c r="F17" s="14">
        <v>52779.8</v>
      </c>
      <c r="G17" s="14">
        <f ca="1">ROUND(INDIRECT(ADDRESS(ROW()+(0), COLUMN()+(-2), 1))*INDIRECT(ADDRESS(ROW()+(0), COLUMN()+(-1), 1)), 2)</f>
        <v>6122.46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24603.3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1">
        <v>0.357</v>
      </c>
      <c r="F20" s="12">
        <v>33849.8</v>
      </c>
      <c r="G20" s="12">
        <f ca="1">ROUND(INDIRECT(ADDRESS(ROW()+(0), COLUMN()+(-2), 1))*INDIRECT(ADDRESS(ROW()+(0), COLUMN()+(-1), 1)), 2)</f>
        <v>12084.4</v>
      </c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1">
        <v>0.491</v>
      </c>
      <c r="F21" s="12">
        <v>25286.4</v>
      </c>
      <c r="G21" s="12">
        <f ca="1">ROUND(INDIRECT(ADDRESS(ROW()+(0), COLUMN()+(-2), 1))*INDIRECT(ADDRESS(ROW()+(0), COLUMN()+(-1), 1)), 2)</f>
        <v>12415.6</v>
      </c>
    </row>
    <row r="22" spans="1:7" ht="13.50" thickBot="1" customHeight="1">
      <c r="A22" s="1" t="s">
        <v>40</v>
      </c>
      <c r="B22" s="1"/>
      <c r="C22" s="10" t="s">
        <v>41</v>
      </c>
      <c r="D22" s="1" t="s">
        <v>42</v>
      </c>
      <c r="E22" s="11">
        <v>0.114</v>
      </c>
      <c r="F22" s="12">
        <v>33849.8</v>
      </c>
      <c r="G22" s="12">
        <f ca="1">ROUND(INDIRECT(ADDRESS(ROW()+(0), COLUMN()+(-2), 1))*INDIRECT(ADDRESS(ROW()+(0), COLUMN()+(-1), 1)), 2)</f>
        <v>3858.87</v>
      </c>
    </row>
    <row r="23" spans="1:7" ht="13.50" thickBot="1" customHeight="1">
      <c r="A23" s="1" t="s">
        <v>43</v>
      </c>
      <c r="B23" s="1"/>
      <c r="C23" s="10" t="s">
        <v>44</v>
      </c>
      <c r="D23" s="1" t="s">
        <v>45</v>
      </c>
      <c r="E23" s="13">
        <v>0.458</v>
      </c>
      <c r="F23" s="14">
        <v>25286.4</v>
      </c>
      <c r="G23" s="14">
        <f ca="1">ROUND(INDIRECT(ADDRESS(ROW()+(0), COLUMN()+(-2), 1))*INDIRECT(ADDRESS(ROW()+(0), COLUMN()+(-1), 1)), 2)</f>
        <v>11581.2</v>
      </c>
    </row>
    <row r="24" spans="1:7" ht="13.50" thickBot="1" customHeight="1">
      <c r="A24" s="15"/>
      <c r="B24" s="15"/>
      <c r="C24" s="15"/>
      <c r="D24" s="15"/>
      <c r="E24" s="9" t="s">
        <v>46</v>
      </c>
      <c r="F24" s="9"/>
      <c r="G24" s="17">
        <f ca="1">ROUND(SUM(INDIRECT(ADDRESS(ROW()+(-1), COLUMN()+(0), 1)),INDIRECT(ADDRESS(ROW()+(-2), COLUMN()+(0), 1)),INDIRECT(ADDRESS(ROW()+(-3), COLUMN()+(0), 1)),INDIRECT(ADDRESS(ROW()+(-4), COLUMN()+(0), 1))), 2)</f>
        <v>39940</v>
      </c>
    </row>
    <row r="25" spans="1:7" ht="13.50" thickBot="1" customHeight="1">
      <c r="A25" s="15">
        <v>4</v>
      </c>
      <c r="B25" s="15"/>
      <c r="C25" s="15"/>
      <c r="D25" s="18" t="s">
        <v>47</v>
      </c>
      <c r="E25" s="18"/>
      <c r="F25" s="15"/>
      <c r="G25" s="15"/>
    </row>
    <row r="26" spans="1:7" ht="13.50" thickBot="1" customHeight="1">
      <c r="A26" s="19"/>
      <c r="B26" s="19"/>
      <c r="C26" s="20" t="s">
        <v>48</v>
      </c>
      <c r="D26" s="19" t="s">
        <v>49</v>
      </c>
      <c r="E26" s="13">
        <v>2</v>
      </c>
      <c r="F26" s="14">
        <f ca="1">ROUND(SUM(INDIRECT(ADDRESS(ROW()+(-2), COLUMN()+(1), 1)),INDIRECT(ADDRESS(ROW()+(-8), COLUMN()+(1), 1)),INDIRECT(ADDRESS(ROW()+(-12), COLUMN()+(1), 1))), 2)</f>
        <v>67242.9</v>
      </c>
      <c r="G26" s="14">
        <f ca="1">ROUND(INDIRECT(ADDRESS(ROW()+(0), COLUMN()+(-2), 1))*INDIRECT(ADDRESS(ROW()+(0), COLUMN()+(-1), 1))/100, 2)</f>
        <v>1344.86</v>
      </c>
    </row>
    <row r="27" spans="1:7" ht="13.50" thickBot="1" customHeight="1">
      <c r="A27" s="21" t="s">
        <v>50</v>
      </c>
      <c r="B27" s="21"/>
      <c r="C27" s="22"/>
      <c r="D27" s="23"/>
      <c r="E27" s="24" t="s">
        <v>51</v>
      </c>
      <c r="F27" s="25"/>
      <c r="G27" s="26">
        <f ca="1">ROUND(SUM(INDIRECT(ADDRESS(ROW()+(-1), COLUMN()+(0), 1)),INDIRECT(ADDRESS(ROW()+(-3), COLUMN()+(0), 1)),INDIRECT(ADDRESS(ROW()+(-9), COLUMN()+(0), 1)),INDIRECT(ADDRESS(ROW()+(-13), COLUMN()+(0), 1))), 2)</f>
        <v>68587.8</v>
      </c>
    </row>
  </sheetData>
  <mergeCells count="3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B21"/>
    <mergeCell ref="A22:B22"/>
    <mergeCell ref="A23:B23"/>
    <mergeCell ref="A24:B24"/>
    <mergeCell ref="E24:F24"/>
    <mergeCell ref="A25:B25"/>
    <mergeCell ref="D25:E25"/>
    <mergeCell ref="A26:B26"/>
    <mergeCell ref="A27:D27"/>
    <mergeCell ref="E27:F27"/>
  </mergeCells>
  <pageMargins left="0.147638" right="0.147638" top="0.206693" bottom="0.206693" header="0.0" footer="0.0"/>
  <pageSetup paperSize="9" orientation="portrait"/>
  <rowBreaks count="0" manualBreakCount="0">
    </rowBreaks>
</worksheet>
</file>