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<sst xmlns="http://schemas.openxmlformats.org/spreadsheetml/2006/main" count="32" uniqueCount="32">
  <si>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</si>
  <si>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SMJ030</t>
  </si>
  <si>
    <t xml:space="preserve">Ud</t>
  </si>
  <si>
    <t xml:space="preserve">Conjunto de lavaojos y ducha de emergencia.</t>
  </si>
  <si>
    <r>
      <rPr>
        <sz val="8.25"/>
        <color rgb="FF000000"/>
        <rFont val="Arial"/>
        <family val="2"/>
      </rPr>
      <t xml:space="preserve">Conjunto de lavaojos y ducha de emergencia, modelo Columna 85671 "PRESTO EQUIP", con estructura de caño de acero inoxidable AISI 304 y latón pintado con poliéster, recogedor del lavaojos de acero inoxidable AISI 304, con válvula de paso de accionamiento por palanca lateral, ducha con rociador de caucho EPDM, accionada mediante tirante rígido con empuñadura triangular.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</si>
  <si>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</si>
  <si>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</si>
  <si>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</si>
  <si>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</si>
  <si>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</si>
  <si>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</si>
  <si>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</si>
  <si>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mt30emp010a</t>
  </si>
  <si>
    <t xml:space="preserve">Ud</t>
  </si>
  <si>
    <t xml:space="preserve">Conjunto de lavaojos y ducha de emergencia, modelo Columna 85671 "PRESTO EQUIP", con estructura de caño de acero inoxidable AISI 304 y latón pintado con poliéster, recogedor del lavaojos de acero inoxidable AISI 304, con válvula de paso de accionamiento por palanca lateral, ducha con rociador de caucho EPDM, accionada mediante tirante rígido con empuñadura triangular, capuchones guardapolvo, conexiones de latón de 1" de diámetro, tanto para el suministro como para la evacuación, presión mínima de suministro 1,5 bar, caudal de agua del lavaojos 26 litros/minuto, caudal de agua de la ducha 120 litros/minuto, con juego de desagüe.</t>
  </si>
  <si>
    <t xml:space="preserve">mt37sve010d</t>
  </si>
  <si>
    <t xml:space="preserve">Ud</t>
  </si>
  <si>
    <t xml:space="preserve">Válvula de esfera de latón niquelado para roscar de 1".</t>
  </si>
  <si>
    <t xml:space="preserve">mt30www010</t>
  </si>
  <si>
    <t xml:space="preserve">Ud</t>
  </si>
  <si>
    <t xml:space="preserve">Material auxiliar para instalación de artefacto sanitario.</t>
  </si>
  <si>
    <t xml:space="preserve">Subtotal materiales:</t>
  </si>
  <si>
    <t xml:space="preserve">Mano de obra</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</si>
  <si>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</si>
  <si>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</si>
  <si>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</si>
  <si>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</si>
  <si>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</si>
  <si>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</si>
  <si>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</si>
  <si>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$ 728.060,13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</si>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</sst>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1.02111e+006</v>
      </c>
      <c r="H10" s="12">
        <f ca="1">ROUND(INDIRECT(ADDRESS(ROW()+(0), COLUMN()+(-2), 1))*INDIRECT(ADDRESS(ROW()+(0), COLUMN()+(-1), 1)), 2)</f>
        <v>1.02111e+006</v>
      </c>
    </row>
    <row r="11" spans="1:8" ht="13.50" thickBot="1" customHeight="1">
      <c r="A11" s="1" t="s">
        <v>15</v>
      </c>
      <c r="B11" s="1"/>
      <c r="C11" s="10" t="s">
        <v>16</v>
      </c>
      <c r="D11" s="10"/>
      <c r="E11" s="1" t="s">
        <v>17</v>
      </c>
      <c r="F11" s="11">
        <v>1</v>
      </c>
      <c r="G11" s="12">
        <v>144.79</v>
      </c>
      <c r="H11" s="12">
        <f ca="1">ROUND(INDIRECT(ADDRESS(ROW()+(0), COLUMN()+(-2), 1))*INDIRECT(ADDRESS(ROW()+(0), COLUMN()+(-1), 1)), 2)</f>
        <v>144.79</v>
      </c>
    </row>
    <row r="12" spans="1:8" ht="13.50" thickBot="1" customHeight="1">
      <c r="A12" s="1" t="s">
        <v>18</v>
      </c>
      <c r="B12" s="1"/>
      <c r="C12" s="10" t="s">
        <v>19</v>
      </c>
      <c r="D12" s="10"/>
      <c r="E12" s="1" t="s">
        <v>20</v>
      </c>
      <c r="F12" s="13">
        <v>1</v>
      </c>
      <c r="G12" s="14">
        <v>697.14</v>
      </c>
      <c r="H12" s="14">
        <f ca="1">ROUND(INDIRECT(ADDRESS(ROW()+(0), COLUMN()+(-2), 1))*INDIRECT(ADDRESS(ROW()+(0), COLUMN()+(-1), 1)), 2)</f>
        <v>697.14</v>
      </c>
    </row>
    <row r="13" spans="1:8" ht="13.50" thickBot="1" customHeight="1">
      <c r="A13" s="15"/>
      <c r="B13" s="15"/>
      <c r="C13" s="15"/>
      <c r="D13" s="15"/>
      <c r="E13" s="15"/>
      <c r="F13" s="9" t="s">
        <v>21</v>
      </c>
      <c r="G13" s="9"/>
      <c r="H13" s="17">
        <f ca="1">ROUND(SUM(INDIRECT(ADDRESS(ROW()+(-1), COLUMN()+(0), 1)),INDIRECT(ADDRESS(ROW()+(-2), COLUMN()+(0), 1)),INDIRECT(ADDRESS(ROW()+(-3), COLUMN()+(0), 1))), 2)</f>
        <v>1.02195e+006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0.108</v>
      </c>
      <c r="G15" s="14">
        <v>8888.07</v>
      </c>
      <c r="H15" s="14">
        <f ca="1">ROUND(INDIRECT(ADDRESS(ROW()+(0), COLUMN()+(-2), 1))*INDIRECT(ADDRESS(ROW()+(0), COLUMN()+(-1), 1)), 2)</f>
        <v>959.91</v>
      </c>
    </row>
    <row r="16" spans="1:8" ht="13.50" thickBot="1" customHeight="1">
      <c r="A16" s="15"/>
      <c r="B16" s="15"/>
      <c r="C16" s="15"/>
      <c r="D16" s="15"/>
      <c r="E16" s="15"/>
      <c r="F16" s="9" t="s">
        <v>26</v>
      </c>
      <c r="G16" s="9"/>
      <c r="H16" s="17">
        <f ca="1">ROUND(SUM(INDIRECT(ADDRESS(ROW()+(-1), COLUMN()+(0), 1))), 2)</f>
        <v>959.91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1.02291e+006</v>
      </c>
      <c r="H18" s="14">
        <f ca="1">ROUND(INDIRECT(ADDRESS(ROW()+(0), COLUMN()+(-2), 1))*INDIRECT(ADDRESS(ROW()+(0), COLUMN()+(-1), 1))/100, 2)</f>
        <v>20458.1</v>
      </c>
    </row>
    <row r="19" spans="1:8" ht="13.50" thickBot="1" customHeight="1">
      <c r="A19" s="21" t="s">
        <v>30</v>
      </c>
      <c r="B19" s="21"/>
      <c r="C19" s="22"/>
      <c r="D19" s="22"/>
      <c r="E19" s="23"/>
      <c r="F19" s="24" t="s">
        <v>31</v>
      </c>
      <c r="G19" s="25"/>
      <c r="H19" s="26">
        <f ca="1">ROUND(SUM(INDIRECT(ADDRESS(ROW()+(-1), COLUMN()+(0), 1)),INDIRECT(ADDRESS(ROW()+(-3), COLUMN()+(0), 1)),INDIRECT(ADDRESS(ROW()+(-6), COLUMN()+(0), 1))), 2)</f>
        <v>1.04337e+006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