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<sst xmlns="http://schemas.openxmlformats.org/spreadsheetml/2006/main" count="26" uniqueCount="26">
  <si>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</si>
  <si>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SMA040</t>
  </si>
  <si>
    <t xml:space="preserve">Ud</t>
  </si>
  <si>
    <t xml:space="preserve">Portarrollos para baño.</t>
  </si>
  <si>
    <r>
      <rPr>
        <sz val="8.25"/>
        <color rgb="FF000000"/>
        <rFont val="Arial"/>
        <family val="2"/>
      </rPr>
      <t xml:space="preserve">Portarrollos de reserva de 210 mm de longitud, modelo Vertical Resort 88094 "PRESTO EQUIP", de acero inoxidable AISI 304 con acabado cromado. Fijación al soporte con las sujeciones suministradas por el fabricante.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</si>
  <si>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</si>
  <si>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</si>
  <si>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</si>
  <si>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</si>
  <si>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</si>
  <si>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</si>
  <si>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</si>
  <si>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mt31abp051d</t>
  </si>
  <si>
    <t xml:space="preserve">Ud</t>
  </si>
  <si>
    <t xml:space="preserve">Portarrollos de reserva de 210 mm de longitud, modelo Vertical Resort 88094 "PRESTO EQUIP", de acero inoxidable AISI 304 con acabado cromado.</t>
  </si>
  <si>
    <t xml:space="preserve">Subtotal materiales:</t>
  </si>
  <si>
    <t xml:space="preserve">Mano de obra</t>
  </si>
  <si>
    <t xml:space="preserve">mo107</t>
  </si>
  <si>
    <t xml:space="preserve">h</t>
  </si>
  <si>
    <t xml:space="preserve">Medio oficial plomero.</t>
  </si>
  <si>
    <t xml:space="preserve">Subtotal mano de obra:</t>
  </si>
  <si>
    <t xml:space="preserve">Herramientas</t>
  </si>
  <si>
    <t xml:space="preserve">%</t>
  </si>
  <si>
    <t xml:space="preserve">Herramientas</t>
  </si>
  <si>
    <t xml:space="preserve">Coste de mantenimiento decenal: $ 20.664,17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</si>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</sst>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2.38" customWidth="1"/>
    <col min="4" max="4" width="5.27" customWidth="1"/>
    <col min="5" max="5" width="71.91"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11318.3</v>
      </c>
      <c r="H10" s="14">
        <f ca="1">ROUND(INDIRECT(ADDRESS(ROW()+(0), COLUMN()+(-2), 1))*INDIRECT(ADDRESS(ROW()+(0), COLUMN()+(-1), 1)), 2)</f>
        <v>11318.3</v>
      </c>
    </row>
    <row r="11" spans="1:8" ht="13.50" thickBot="1" customHeight="1">
      <c r="A11" s="15"/>
      <c r="B11" s="15"/>
      <c r="C11" s="15"/>
      <c r="D11" s="15"/>
      <c r="E11" s="15"/>
      <c r="F11" s="9" t="s">
        <v>15</v>
      </c>
      <c r="G11" s="9"/>
      <c r="H11" s="17">
        <f ca="1">ROUND(SUM(INDIRECT(ADDRESS(ROW()+(-1), COLUMN()+(0), 1))), 2)</f>
        <v>11318.3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0.108</v>
      </c>
      <c r="G13" s="14">
        <v>8888.07</v>
      </c>
      <c r="H13" s="14">
        <f ca="1">ROUND(INDIRECT(ADDRESS(ROW()+(0), COLUMN()+(-2), 1))*INDIRECT(ADDRESS(ROW()+(0), COLUMN()+(-1), 1)), 2)</f>
        <v>959.91</v>
      </c>
    </row>
    <row r="14" spans="1:8" ht="13.50" thickBot="1" customHeight="1">
      <c r="A14" s="15"/>
      <c r="B14" s="15"/>
      <c r="C14" s="15"/>
      <c r="D14" s="15"/>
      <c r="E14" s="15"/>
      <c r="F14" s="9" t="s">
        <v>20</v>
      </c>
      <c r="G14" s="9"/>
      <c r="H14" s="17">
        <f ca="1">ROUND(SUM(INDIRECT(ADDRESS(ROW()+(-1), COLUMN()+(0), 1))), 2)</f>
        <v>959.91</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12278.2</v>
      </c>
      <c r="H16" s="14">
        <f ca="1">ROUND(INDIRECT(ADDRESS(ROW()+(0), COLUMN()+(-2), 1))*INDIRECT(ADDRESS(ROW()+(0), COLUMN()+(-1), 1))/100, 2)</f>
        <v>245.56</v>
      </c>
    </row>
    <row r="17" spans="1:8" ht="13.50" thickBot="1" customHeight="1">
      <c r="A17" s="21" t="s">
        <v>24</v>
      </c>
      <c r="B17" s="21"/>
      <c r="C17" s="22"/>
      <c r="D17" s="22"/>
      <c r="E17" s="23"/>
      <c r="F17" s="24" t="s">
        <v>25</v>
      </c>
      <c r="G17" s="25"/>
      <c r="H17" s="26">
        <f ca="1">ROUND(SUM(INDIRECT(ADDRESS(ROW()+(-1), COLUMN()+(0), 1)),INDIRECT(ADDRESS(ROW()+(-3), COLUMN()+(0), 1)),INDIRECT(ADDRESS(ROW()+(-6), COLUMN()+(0), 1))), 2)</f>
        <v>12523.7</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