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<sst xmlns="http://schemas.openxmlformats.org/spreadsheetml/2006/main" count="64" uniqueCount="64">
  <si>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</si>
  <si>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UXR210</t>
  </si>
  <si>
    <t xml:space="preserve">m²</t>
  </si>
  <si>
    <t xml:space="preserve">Pavimento drenante, con rejilla alveolar y césped.</t>
  </si>
  <si>
    <r>
      <rPr>
        <sz val="8.25"/>
        <color rgb="FF000000"/>
        <rFont val="Arial"/>
        <family val="2"/>
      </rPr>
      <t xml:space="preserve">Pavimento drenante, para tráfico peatonal, formado por capa de drenaje compactada de grava filtrante sin clasificar, de 10 cm de espesor, capa de nivelación compactada de arena con granulometría de 0 a 5 mm de diámetro, limpia, de 5 cm de espesor, rejilla alveolar de polietileno de alta densidad (HDPE) estable a los rayos UV, resistencia a compresión 200 t/m², de 50x50x4 cm, color verde, con un porcentaje de huecos del 95% y capa de relleno de tierra vegetal cribada y mezcla de semilla para césped cubriendo la rejilla alveolar.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</si>
  <si>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</si>
  <si>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</si>
  <si>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</si>
  <si>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</si>
  <si>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</si>
  <si>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</si>
  <si>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</si>
  <si>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</si>
  <si>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</si>
  <si>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</si>
  <si>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mt01ara010a</t>
  </si>
  <si>
    <t xml:space="preserve">m³</t>
  </si>
  <si>
    <t xml:space="preserve">Arena con granulometría de 0 a 5 mm de diámetro, limpia.</t>
  </si>
  <si>
    <t xml:space="preserve">mt18rad010a</t>
  </si>
  <si>
    <t xml:space="preserve">m²</t>
  </si>
  <si>
    <t xml:space="preserve">Rejilla alveolar de polietileno de alta densidad (HDPE) estable a los rayos UV, resistencia a compresión 200 t/m², de 50x50x4 cm, color verde, con un porcentaje de huecos del 95%, para estabilización de pavimentos drenantes con césped.</t>
  </si>
  <si>
    <t xml:space="preserve">mt48tif020a</t>
  </si>
  <si>
    <t xml:space="preserve">kg</t>
  </si>
  <si>
    <t xml:space="preserve">Abono para presiembra de césped.</t>
  </si>
  <si>
    <t xml:space="preserve">mt48tie030a</t>
  </si>
  <si>
    <t xml:space="preserve">m³</t>
  </si>
  <si>
    <t xml:space="preserve">Tierra vegetal cribada, suministrada a granel.</t>
  </si>
  <si>
    <t xml:space="preserve">mt48tis010a</t>
  </si>
  <si>
    <t xml:space="preserve">kg</t>
  </si>
  <si>
    <t xml:space="preserve">Mezcla de semilla para césped.</t>
  </si>
  <si>
    <t xml:space="preserve">mt48tie040</t>
  </si>
  <si>
    <t xml:space="preserve">kg</t>
  </si>
  <si>
    <t xml:space="preserve">Mantillo limpio cribado.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</si>
  <si>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</si>
  <si>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</si>
  <si>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</si>
  <si>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</si>
  <si>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</si>
  <si>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</si>
  <si>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</si>
  <si>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</si>
  <si>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</si>
  <si>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</si>
  <si>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</si>
  <si>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</si>
  <si>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</si>
  <si>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</si>
  <si>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</si>
  <si>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</si>
  <si>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</si>
  <si>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</si>
  <si>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</si>
  <si>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</si>
  <si>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</si>
  <si>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</si>
  <si>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</si>
  <si>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</si>
  <si>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de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</si>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</sst>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0.33</v>
      </c>
      <c r="G10" s="12">
        <v>232.9</v>
      </c>
      <c r="H10" s="12">
        <f ca="1">ROUND(INDIRECT(ADDRESS(ROW()+(0), COLUMN()+(-2), 1))*INDIRECT(ADDRESS(ROW()+(0), COLUMN()+(-1), 1)), 2)</f>
        <v>76.86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175.85</v>
      </c>
      <c r="H11" s="12">
        <f ca="1">ROUND(INDIRECT(ADDRESS(ROW()+(0), COLUMN()+(-2), 1))*INDIRECT(ADDRESS(ROW()+(0), COLUMN()+(-1), 1)), 2)</f>
        <v>8.44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165.47</v>
      </c>
      <c r="H12" s="12">
        <f ca="1">ROUND(INDIRECT(ADDRESS(ROW()+(0), COLUMN()+(-2), 1))*INDIRECT(ADDRESS(ROW()+(0), COLUMN()+(-1), 1)), 2)</f>
        <v>173.74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18.26</v>
      </c>
      <c r="H13" s="12">
        <f ca="1">ROUND(INDIRECT(ADDRESS(ROW()+(0), COLUMN()+(-2), 1))*INDIRECT(ADDRESS(ROW()+(0), COLUMN()+(-1), 1)), 2)</f>
        <v>1.83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300.55</v>
      </c>
      <c r="H14" s="12">
        <f ca="1">ROUND(INDIRECT(ADDRESS(ROW()+(0), COLUMN()+(-2), 1))*INDIRECT(ADDRESS(ROW()+(0), COLUMN()+(-1), 1)), 2)</f>
        <v>12.02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0.035</v>
      </c>
      <c r="G15" s="12">
        <v>79.51</v>
      </c>
      <c r="H15" s="12">
        <f ca="1">ROUND(INDIRECT(ADDRESS(ROW()+(0), COLUMN()+(-2), 1))*INDIRECT(ADDRESS(ROW()+(0), COLUMN()+(-1), 1)), 2)</f>
        <v>2.78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2">
        <v>0.44</v>
      </c>
      <c r="H16" s="12">
        <f ca="1">ROUND(INDIRECT(ADDRESS(ROW()+(0), COLUMN()+(-2), 1))*INDIRECT(ADDRESS(ROW()+(0), COLUMN()+(-1), 1)), 2)</f>
        <v>2.2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0.05</v>
      </c>
      <c r="G17" s="14">
        <v>19.03</v>
      </c>
      <c r="H17" s="14">
        <f ca="1">ROUND(INDIRECT(ADDRESS(ROW()+(0), COLUMN()+(-2), 1))*INDIRECT(ADDRESS(ROW()+(0), COLUMN()+(-1), 1)), 2)</f>
        <v>0.95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278.82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0.022</v>
      </c>
      <c r="G20" s="12">
        <v>9453.1</v>
      </c>
      <c r="H20" s="12">
        <f ca="1">ROUND(INDIRECT(ADDRESS(ROW()+(0), COLUMN()+(-2), 1))*INDIRECT(ADDRESS(ROW()+(0), COLUMN()+(-1), 1)), 2)</f>
        <v>207.97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0.024</v>
      </c>
      <c r="G21" s="14">
        <v>1838.26</v>
      </c>
      <c r="H21" s="14">
        <f ca="1">ROUND(INDIRECT(ADDRESS(ROW()+(0), COLUMN()+(-2), 1))*INDIRECT(ADDRESS(ROW()+(0), COLUMN()+(-1), 1)), 2)</f>
        <v>44.12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252.09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0.089</v>
      </c>
      <c r="G24" s="12">
        <v>11912.7</v>
      </c>
      <c r="H24" s="12">
        <f ca="1">ROUND(INDIRECT(ADDRESS(ROW()+(0), COLUMN()+(-2), 1))*INDIRECT(ADDRESS(ROW()+(0), COLUMN()+(-1), 1)), 2)</f>
        <v>1060.23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0.194</v>
      </c>
      <c r="G25" s="12">
        <v>8905.02</v>
      </c>
      <c r="H25" s="12">
        <f ca="1">ROUND(INDIRECT(ADDRESS(ROW()+(0), COLUMN()+(-2), 1))*INDIRECT(ADDRESS(ROW()+(0), COLUMN()+(-1), 1)), 2)</f>
        <v>1727.57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0.108</v>
      </c>
      <c r="G26" s="12">
        <v>11912.7</v>
      </c>
      <c r="H26" s="12">
        <f ca="1">ROUND(INDIRECT(ADDRESS(ROW()+(0), COLUMN()+(-2), 1))*INDIRECT(ADDRESS(ROW()+(0), COLUMN()+(-1), 1)), 2)</f>
        <v>1286.57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3">
        <v>0.216</v>
      </c>
      <c r="G27" s="14">
        <v>8579.62</v>
      </c>
      <c r="H27" s="14">
        <f ca="1">ROUND(INDIRECT(ADDRESS(ROW()+(0), COLUMN()+(-2), 1))*INDIRECT(ADDRESS(ROW()+(0), COLUMN()+(-1), 1)), 2)</f>
        <v>1853.2</v>
      </c>
    </row>
    <row r="28" spans="1:8" ht="13.50" thickBot="1" customHeight="1">
      <c r="A28" s="15"/>
      <c r="B28" s="15"/>
      <c r="C28" s="15"/>
      <c r="D28" s="15"/>
      <c r="E28" s="15"/>
      <c r="F28" s="9" t="s">
        <v>58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1))), 2)</f>
        <v>5927.57</v>
      </c>
    </row>
    <row r="29" spans="1:8" ht="13.50" thickBot="1" customHeight="1">
      <c r="A29" s="15">
        <v>4</v>
      </c>
      <c r="B29" s="15"/>
      <c r="C29" s="15"/>
      <c r="D29" s="15"/>
      <c r="E29" s="18" t="s">
        <v>59</v>
      </c>
      <c r="F29" s="18"/>
      <c r="G29" s="15"/>
      <c r="H29" s="15"/>
    </row>
    <row r="30" spans="1:8" ht="13.50" thickBot="1" customHeight="1">
      <c r="A30" s="19"/>
      <c r="B30" s="19"/>
      <c r="C30" s="20" t="s">
        <v>60</v>
      </c>
      <c r="D30" s="20"/>
      <c r="E30" s="19" t="s">
        <v>61</v>
      </c>
      <c r="F30" s="13">
        <v>2</v>
      </c>
      <c r="G30" s="14">
        <f ca="1">ROUND(SUM(INDIRECT(ADDRESS(ROW()+(-2), COLUMN()+(1), 1)),INDIRECT(ADDRESS(ROW()+(-8), COLUMN()+(1), 1)),INDIRECT(ADDRESS(ROW()+(-12), COLUMN()+(1), 1))), 2)</f>
        <v>6458.48</v>
      </c>
      <c r="H30" s="14">
        <f ca="1">ROUND(INDIRECT(ADDRESS(ROW()+(0), COLUMN()+(-2), 1))*INDIRECT(ADDRESS(ROW()+(0), COLUMN()+(-1), 1))/100, 2)</f>
        <v>129.17</v>
      </c>
    </row>
    <row r="31" spans="1:8" ht="13.50" thickBot="1" customHeight="1">
      <c r="A31" s="21" t="s">
        <v>62</v>
      </c>
      <c r="B31" s="21"/>
      <c r="C31" s="22"/>
      <c r="D31" s="22"/>
      <c r="E31" s="23"/>
      <c r="F31" s="24" t="s">
        <v>63</v>
      </c>
      <c r="G31" s="25"/>
      <c r="H31" s="26">
        <f ca="1">ROUND(SUM(INDIRECT(ADDRESS(ROW()+(-1), COLUMN()+(0), 1)),INDIRECT(ADDRESS(ROW()+(-3), COLUMN()+(0), 1)),INDIRECT(ADDRESS(ROW()+(-9), COLUMN()+(0), 1)),INDIRECT(ADDRESS(ROW()+(-13), COLUMN()+(0), 1))), 2)</f>
        <v>6587.65</v>
      </c>
    </row>
  </sheetData>
  <mergeCells count="5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