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<sst xmlns="http://schemas.openxmlformats.org/spreadsheetml/2006/main" count="41" uniqueCount="41">
  <si>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</si>
  <si>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URC010</t>
  </si>
  <si>
    <t xml:space="preserve">Ud</t>
  </si>
  <si>
    <t xml:space="preserve">Preinstalación de medidor de riego.</t>
  </si>
  <si>
    <r>
      <rPr>
        <sz val="8.25"/>
        <color rgb="FF000000"/>
        <rFont val="Arial"/>
        <family val="2"/>
      </rPr>
      <t xml:space="preserve">Preinstalación de medidor de riego de 1/2" DN 15 mm, colocado en gabinete prefabricado, con dos llaves de corte de compuerta. El precio no incluye el medidor.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</si>
  <si>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</si>
  <si>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</si>
  <si>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</si>
  <si>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</si>
  <si>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</si>
  <si>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</si>
  <si>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</si>
  <si>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mt37svc010a</t>
  </si>
  <si>
    <t xml:space="preserve">Ud</t>
  </si>
  <si>
    <t xml:space="preserve">Válvula de compuerta de latón fundido, para roscar, de 1/2".</t>
  </si>
  <si>
    <t xml:space="preserve">mt37sgl010a</t>
  </si>
  <si>
    <t xml:space="preserve">Ud</t>
  </si>
  <si>
    <t xml:space="preserve">Grifo de purga de 15 mm.</t>
  </si>
  <si>
    <t xml:space="preserve">mt37svr010a</t>
  </si>
  <si>
    <t xml:space="preserve">Ud</t>
  </si>
  <si>
    <t xml:space="preserve">Válvula de retención de latón para roscar de 1/2".</t>
  </si>
  <si>
    <t xml:space="preserve">mt37cir010a</t>
  </si>
  <si>
    <t xml:space="preserve">Ud</t>
  </si>
  <si>
    <t xml:space="preserve">Gabinete de fibra de vidrio de 40x27x13 cm para alojar medidor individual de agua de 13 a 20 mm, provisto de cerradura con llave encastrable.</t>
  </si>
  <si>
    <t xml:space="preserve">mt37www010</t>
  </si>
  <si>
    <t xml:space="preserve">Ud</t>
  </si>
  <si>
    <t xml:space="preserve">Material auxiliar para instalaciones de plomería.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</si>
  <si>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</si>
  <si>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</si>
  <si>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</si>
  <si>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</si>
  <si>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</si>
  <si>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</si>
  <si>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</si>
  <si>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Medio 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</si>
  <si>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</si>
  <si>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</si>
  <si>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</si>
  <si>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</si>
  <si>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$ 1.738,32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</si>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</sst>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0.85" customWidth="1"/>
    <col min="4" max="4" width="6.80" customWidth="1"/>
    <col min="5" max="5" width="70.89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</v>
      </c>
      <c r="G10" s="12">
        <v>59.05</v>
      </c>
      <c r="H10" s="12">
        <f ca="1">ROUND(INDIRECT(ADDRESS(ROW()+(0), COLUMN()+(-2), 1))*INDIRECT(ADDRESS(ROW()+(0), COLUMN()+(-1), 1)), 2)</f>
        <v>118.1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64.09</v>
      </c>
      <c r="H11" s="12">
        <f ca="1">ROUND(INDIRECT(ADDRESS(ROW()+(0), COLUMN()+(-2), 1))*INDIRECT(ADDRESS(ROW()+(0), COLUMN()+(-1), 1)), 2)</f>
        <v>64.09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1</v>
      </c>
      <c r="G12" s="12">
        <v>51.23</v>
      </c>
      <c r="H12" s="12">
        <f ca="1">ROUND(INDIRECT(ADDRESS(ROW()+(0), COLUMN()+(-2), 1))*INDIRECT(ADDRESS(ROW()+(0), COLUMN()+(-1), 1)), 2)</f>
        <v>51.23</v>
      </c>
    </row>
    <row r="13" spans="1:8" ht="24.0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1</v>
      </c>
      <c r="G13" s="12">
        <v>541.32</v>
      </c>
      <c r="H13" s="12">
        <f ca="1">ROUND(INDIRECT(ADDRESS(ROW()+(0), COLUMN()+(-2), 1))*INDIRECT(ADDRESS(ROW()+(0), COLUMN()+(-1), 1)), 2)</f>
        <v>541.32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1</v>
      </c>
      <c r="G14" s="14">
        <v>16.68</v>
      </c>
      <c r="H14" s="14">
        <f ca="1">ROUND(INDIRECT(ADDRESS(ROW()+(0), COLUMN()+(-2), 1))*INDIRECT(ADDRESS(ROW()+(0), COLUMN()+(-1), 1)), 2)</f>
        <v>16.68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791.42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1">
        <v>0.863</v>
      </c>
      <c r="G17" s="12">
        <v>12241</v>
      </c>
      <c r="H17" s="12">
        <f ca="1">ROUND(INDIRECT(ADDRESS(ROW()+(0), COLUMN()+(-2), 1))*INDIRECT(ADDRESS(ROW()+(0), COLUMN()+(-1), 1)), 2)</f>
        <v>10564</v>
      </c>
    </row>
    <row r="18" spans="1:8" ht="13.50" thickBot="1" customHeight="1">
      <c r="A18" s="1" t="s">
        <v>32</v>
      </c>
      <c r="B18" s="1"/>
      <c r="C18" s="10" t="s">
        <v>33</v>
      </c>
      <c r="D18" s="10"/>
      <c r="E18" s="1" t="s">
        <v>34</v>
      </c>
      <c r="F18" s="13">
        <v>0.432</v>
      </c>
      <c r="G18" s="14">
        <v>8888.07</v>
      </c>
      <c r="H18" s="14">
        <f ca="1">ROUND(INDIRECT(ADDRESS(ROW()+(0), COLUMN()+(-2), 1))*INDIRECT(ADDRESS(ROW()+(0), COLUMN()+(-1), 1)), 2)</f>
        <v>3839.65</v>
      </c>
    </row>
    <row r="19" spans="1:8" ht="13.50" thickBot="1" customHeight="1">
      <c r="A19" s="15"/>
      <c r="B19" s="15"/>
      <c r="C19" s="15"/>
      <c r="D19" s="15"/>
      <c r="E19" s="15"/>
      <c r="F19" s="9" t="s">
        <v>35</v>
      </c>
      <c r="G19" s="9"/>
      <c r="H19" s="17">
        <f ca="1">ROUND(SUM(INDIRECT(ADDRESS(ROW()+(-1), COLUMN()+(0), 1)),INDIRECT(ADDRESS(ROW()+(-2), COLUMN()+(0), 1))), 2)</f>
        <v>14403.7</v>
      </c>
    </row>
    <row r="20" spans="1:8" ht="13.50" thickBot="1" customHeight="1">
      <c r="A20" s="15">
        <v>3</v>
      </c>
      <c r="B20" s="15"/>
      <c r="C20" s="15"/>
      <c r="D20" s="15"/>
      <c r="E20" s="18" t="s">
        <v>36</v>
      </c>
      <c r="F20" s="18"/>
      <c r="G20" s="15"/>
      <c r="H20" s="15"/>
    </row>
    <row r="21" spans="1:8" ht="13.50" thickBot="1" customHeight="1">
      <c r="A21" s="19"/>
      <c r="B21" s="19"/>
      <c r="C21" s="20" t="s">
        <v>37</v>
      </c>
      <c r="D21" s="20"/>
      <c r="E21" s="19" t="s">
        <v>38</v>
      </c>
      <c r="F21" s="13">
        <v>4</v>
      </c>
      <c r="G21" s="14">
        <f ca="1">ROUND(SUM(INDIRECT(ADDRESS(ROW()+(-2), COLUMN()+(1), 1)),INDIRECT(ADDRESS(ROW()+(-6), COLUMN()+(1), 1))), 2)</f>
        <v>15195.1</v>
      </c>
      <c r="H21" s="14">
        <f ca="1">ROUND(INDIRECT(ADDRESS(ROW()+(0), COLUMN()+(-2), 1))*INDIRECT(ADDRESS(ROW()+(0), COLUMN()+(-1), 1))/100, 2)</f>
        <v>607.8</v>
      </c>
    </row>
    <row r="22" spans="1:8" ht="13.50" thickBot="1" customHeight="1">
      <c r="A22" s="21" t="s">
        <v>39</v>
      </c>
      <c r="B22" s="21"/>
      <c r="C22" s="22"/>
      <c r="D22" s="22"/>
      <c r="E22" s="23"/>
      <c r="F22" s="24" t="s">
        <v>40</v>
      </c>
      <c r="G22" s="25"/>
      <c r="H22" s="26">
        <f ca="1">ROUND(SUM(INDIRECT(ADDRESS(ROW()+(-1), COLUMN()+(0), 1)),INDIRECT(ADDRESS(ROW()+(-3), COLUMN()+(0), 1)),INDIRECT(ADDRESS(ROW()+(-7), COLUMN()+(0), 1))), 2)</f>
        <v>15802.9</v>
      </c>
    </row>
  </sheetData>
  <mergeCells count="39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A19:B19"/>
    <mergeCell ref="C19:D19"/>
    <mergeCell ref="F19:G19"/>
    <mergeCell ref="A20:B20"/>
    <mergeCell ref="C20:D20"/>
    <mergeCell ref="E20:F20"/>
    <mergeCell ref="A21:B21"/>
    <mergeCell ref="C21:D21"/>
    <mergeCell ref="A22:E22"/>
    <mergeCell ref="F22:G22"/>
  </mergeCells>
  <pageMargins left="0.147638" right="0.147638" top="0.206693" bottom="0.206693" header="0.0" footer="0.0"/>
  <pageSetup paperSize="9" orientation="portrait"/>
  <rowBreaks count="0" manualBreakCount="0">
    </rowBreaks>
</worksheet>
</file>