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<sst xmlns="http://schemas.openxmlformats.org/spreadsheetml/2006/main" count="46" uniqueCount="46">
  <si>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</si>
  <si>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UAO030</t>
  </si>
  <si>
    <t xml:space="preserve">Ud</t>
  </si>
  <si>
    <t xml:space="preserve">Pozo de bombeo prefabricado, de poliéster reforzado con fibra de vidrio (PRFV).</t>
  </si>
  <si>
    <r>
      <rPr>
        <sz val="8.25"/>
        <color rgb="FF000000"/>
        <rFont val="Arial"/>
        <family val="2"/>
      </rPr>
      <t xml:space="preserve">Pozo de bombeo, monobloque, de poliéster reforzado con fibra de vidrio (PRFV), de 2000 mm de diámetro nominal y 2,5 m de altura nominal, sobre solera de 30 cm de espesor de hormigón armado H-35, clase de exposición ambiental A2+Q2, tamaño máximo del agregado 19,0 mm, consistencia muy plástica, encastre del cuerpo de la colectora 10 cm en dicha solera, ligeramente armada con malla soldada R 335 150x250 mm de acero AM 500 N y losa alrededor de la boca del cono de 200x200 cm y 20 cm de espesor de hormigón masivo H-35, clase de exposición ambiental A1+Q2, tamaño máximo del agregado 19,0 mm, consistencia muy plástica, con cierre de tapa circular con bloqueo y marco de fundición carga de rotura 400 kN, instalado en calzadas de calles, incluyendo las peatonales, o zonas de estacionamiento para todo tipo de vehículos.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</si>
  <si>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</si>
  <si>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</si>
  <si>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</si>
  <si>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</si>
  <si>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</si>
  <si>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</si>
  <si>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</si>
  <si>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</si>
  <si>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</si>
  <si>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elaborado, según CIRSOC 201 2005.</t>
  </si>
  <si>
    <t xml:space="preserve">mt07ame080iwc</t>
  </si>
  <si>
    <t xml:space="preserve">m²</t>
  </si>
  <si>
    <t xml:space="preserve">Malla soldada R 335 separación 150x250 mm, con alambres longitudinales de 8 mm de diámetro y alambres transversales de 5,0 mm de diámetro, acero AM 500 N, según IRAM-IAS U 500-06.</t>
  </si>
  <si>
    <t xml:space="preserve">mt11ras190a</t>
  </si>
  <si>
    <t xml:space="preserve">Ud</t>
  </si>
  <si>
    <t xml:space="preserve">Pozo de bombeo, monobloque, de poliéster reforzado con fibra de vidrio (PRFV), de 2000 mm de diámetro nominal y 2,5 m de altura nominal, con cono reductor de 800 mm de diámetro nominal en la boca, con los escalones instalados, base con superficie lisa, una entrada con manguito de unión con junta elástica de 315 mm de diámetro, una salida de impulsión con conexión embridada de 110 mm de diámetro y caño para ventilación.</t>
  </si>
  <si>
    <t xml:space="preserve">mt10hmf080we</t>
  </si>
  <si>
    <t xml:space="preserve">m³</t>
  </si>
  <si>
    <t xml:space="preserve">Hormigón masivo H-35, clase de exposición ambiental A1+Q2, tamaño máximo del agregado 19 mm, consistencia muy plástica, elaborado, según CIRSOC 201 2005.</t>
  </si>
  <si>
    <t xml:space="preserve">mt46tpr010q</t>
  </si>
  <si>
    <t xml:space="preserve">Ud</t>
  </si>
  <si>
    <t xml:space="preserve">Tapa circular con bloqueo mediante tres pestañas y marco de fundición dúctil de 850 mm de diámetro exterior y 100 mm de altura, paso libre de 600 mm, para boca de acceso, carga de rotura 400 kN. Tapa revestida con pintura bituminosa y marco provisto de junta de insonorización de polietileno y dispositivo antirrobo.</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</si>
  <si>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</si>
  <si>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</si>
  <si>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</si>
  <si>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</si>
  <si>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</si>
  <si>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</si>
  <si>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</si>
  <si>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</si>
  <si>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</si>
  <si>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</si>
  <si>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</si>
  <si>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</si>
  <si>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</si>
  <si>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</si>
  <si>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</si>
  <si>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</si>
  <si>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</si>
  <si>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$ 4.134,43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</si>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</sst>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99" customWidth="1"/>
    <col min="4" max="4" width="67.49" customWidth="1"/>
    <col min="5" max="5" width="11.56" customWidth="1"/>
    <col min="6" max="6" width="14.45"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1.473</v>
      </c>
      <c r="F10" s="12">
        <v>2616.91</v>
      </c>
      <c r="G10" s="12">
        <f ca="1">ROUND(INDIRECT(ADDRESS(ROW()+(0), COLUMN()+(-2), 1))*INDIRECT(ADDRESS(ROW()+(0), COLUMN()+(-1), 1)), 2)</f>
        <v>3854.71</v>
      </c>
    </row>
    <row r="11" spans="1:7" ht="34.50" thickBot="1" customHeight="1">
      <c r="A11" s="1" t="s">
        <v>15</v>
      </c>
      <c r="B11" s="1"/>
      <c r="C11" s="10" t="s">
        <v>16</v>
      </c>
      <c r="D11" s="1" t="s">
        <v>17</v>
      </c>
      <c r="E11" s="11">
        <v>4.909</v>
      </c>
      <c r="F11" s="12">
        <v>121.16</v>
      </c>
      <c r="G11" s="12">
        <f ca="1">ROUND(INDIRECT(ADDRESS(ROW()+(0), COLUMN()+(-2), 1))*INDIRECT(ADDRESS(ROW()+(0), COLUMN()+(-1), 1)), 2)</f>
        <v>594.77</v>
      </c>
    </row>
    <row r="12" spans="1:7" ht="66.00" thickBot="1" customHeight="1">
      <c r="A12" s="1" t="s">
        <v>18</v>
      </c>
      <c r="B12" s="1"/>
      <c r="C12" s="10" t="s">
        <v>19</v>
      </c>
      <c r="D12" s="1" t="s">
        <v>20</v>
      </c>
      <c r="E12" s="11">
        <v>1</v>
      </c>
      <c r="F12" s="12">
        <v>35500.9</v>
      </c>
      <c r="G12" s="12">
        <f ca="1">ROUND(INDIRECT(ADDRESS(ROW()+(0), COLUMN()+(-2), 1))*INDIRECT(ADDRESS(ROW()+(0), COLUMN()+(-1), 1)), 2)</f>
        <v>35500.9</v>
      </c>
    </row>
    <row r="13" spans="1:7" ht="34.50" thickBot="1" customHeight="1">
      <c r="A13" s="1" t="s">
        <v>21</v>
      </c>
      <c r="B13" s="1"/>
      <c r="C13" s="10" t="s">
        <v>22</v>
      </c>
      <c r="D13" s="1" t="s">
        <v>23</v>
      </c>
      <c r="E13" s="11">
        <v>0.172</v>
      </c>
      <c r="F13" s="12">
        <v>2576.61</v>
      </c>
      <c r="G13" s="12">
        <f ca="1">ROUND(INDIRECT(ADDRESS(ROW()+(0), COLUMN()+(-2), 1))*INDIRECT(ADDRESS(ROW()+(0), COLUMN()+(-1), 1)), 2)</f>
        <v>443.18</v>
      </c>
    </row>
    <row r="14" spans="1:7" ht="45.00" thickBot="1" customHeight="1">
      <c r="A14" s="1" t="s">
        <v>24</v>
      </c>
      <c r="B14" s="1"/>
      <c r="C14" s="10" t="s">
        <v>25</v>
      </c>
      <c r="D14" s="1" t="s">
        <v>26</v>
      </c>
      <c r="E14" s="13">
        <v>1</v>
      </c>
      <c r="F14" s="14">
        <v>1414.17</v>
      </c>
      <c r="G14" s="14">
        <f ca="1">ROUND(INDIRECT(ADDRESS(ROW()+(0), COLUMN()+(-2), 1))*INDIRECT(ADDRESS(ROW()+(0), COLUMN()+(-1), 1)), 2)</f>
        <v>1414.17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41807.7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0.245</v>
      </c>
      <c r="F17" s="14">
        <v>14225.7</v>
      </c>
      <c r="G17" s="14">
        <f ca="1">ROUND(INDIRECT(ADDRESS(ROW()+(0), COLUMN()+(-2), 1))*INDIRECT(ADDRESS(ROW()+(0), COLUMN()+(-1), 1)), 2)</f>
        <v>3485.29</v>
      </c>
    </row>
    <row r="18" spans="1:7" ht="13.50" thickBot="1" customHeight="1">
      <c r="A18" s="15"/>
      <c r="B18" s="15"/>
      <c r="C18" s="15"/>
      <c r="D18" s="15"/>
      <c r="E18" s="9" t="s">
        <v>32</v>
      </c>
      <c r="F18" s="9"/>
      <c r="G18" s="17">
        <f ca="1">ROUND(SUM(INDIRECT(ADDRESS(ROW()+(-1), COLUMN()+(0), 1))), 2)</f>
        <v>3485.29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2.186</v>
      </c>
      <c r="F20" s="12">
        <v>11912.7</v>
      </c>
      <c r="G20" s="12">
        <f ca="1">ROUND(INDIRECT(ADDRESS(ROW()+(0), COLUMN()+(-2), 1))*INDIRECT(ADDRESS(ROW()+(0), COLUMN()+(-1), 1)), 2)</f>
        <v>26041.1</v>
      </c>
    </row>
    <row r="21" spans="1:7" ht="13.50" thickBot="1" customHeight="1">
      <c r="A21" s="1" t="s">
        <v>37</v>
      </c>
      <c r="B21" s="1"/>
      <c r="C21" s="10" t="s">
        <v>38</v>
      </c>
      <c r="D21" s="1" t="s">
        <v>39</v>
      </c>
      <c r="E21" s="13">
        <v>1.093</v>
      </c>
      <c r="F21" s="14">
        <v>8905.02</v>
      </c>
      <c r="G21" s="14">
        <f ca="1">ROUND(INDIRECT(ADDRESS(ROW()+(0), COLUMN()+(-2), 1))*INDIRECT(ADDRESS(ROW()+(0), COLUMN()+(-1), 1)), 2)</f>
        <v>9733.19</v>
      </c>
    </row>
    <row r="22" spans="1:7" ht="13.50" thickBot="1" customHeight="1">
      <c r="A22" s="15"/>
      <c r="B22" s="15"/>
      <c r="C22" s="15"/>
      <c r="D22" s="15"/>
      <c r="E22" s="9" t="s">
        <v>40</v>
      </c>
      <c r="F22" s="9"/>
      <c r="G22" s="17">
        <f ca="1">ROUND(SUM(INDIRECT(ADDRESS(ROW()+(-1), COLUMN()+(0), 1)),INDIRECT(ADDRESS(ROW()+(-2), COLUMN()+(0), 1))), 2)</f>
        <v>35774.3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81067.3</v>
      </c>
      <c r="G24" s="14">
        <f ca="1">ROUND(INDIRECT(ADDRESS(ROW()+(0), COLUMN()+(-2), 1))*INDIRECT(ADDRESS(ROW()+(0), COLUMN()+(-1), 1))/100, 2)</f>
        <v>1621.35</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82688.6</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