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<sst xmlns="http://schemas.openxmlformats.org/spreadsheetml/2006/main" count="29" uniqueCount="29">
  <si>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</si>
  <si>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RSF005</t>
  </si>
  <si>
    <t xml:space="preserve">m²</t>
  </si>
  <si>
    <t xml:space="preserve">Alfombra de entrada al edificio, con perfiles de aluminio.</t>
  </si>
  <si>
    <r>
      <rPr>
        <sz val="8.25"/>
        <color rgb="FF000000"/>
        <rFont val="Arial"/>
        <family val="2"/>
      </rPr>
      <t xml:space="preserve">Alfombra de entrada al edificio con nivel de tránsito medio, con capacidad de retención de partículas gruesas de suciedad existente en el calzado, formada por perfiles de aluminio anodizado, acabado natural, de 17 mm de altura, 28 mm de ancho y 5 mm de distancia entre perfiles, con inserciones de caucho combinadas con tiras de cepillos. COLOCACIÓN: sobre cajeado en pavimento.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</si>
  <si>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</si>
  <si>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</si>
  <si>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</si>
  <si>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</si>
  <si>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</si>
  <si>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</si>
  <si>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</si>
  <si>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mt18fel110bb</t>
  </si>
  <si>
    <t xml:space="preserve">m²</t>
  </si>
  <si>
    <t xml:space="preserve">Alfombra de entrada al edificio con nivel de tránsito medio, con capacidad de retención de partículas gruesas de suciedad existente en el calzado, formada por perfiles de aluminio anodizado, acabado natural, de 17 mm de altura, 28 mm de ancho y 5 mm de distancia entre perfiles, con inserciones de caucho combinadas con tiras de cepillos, para instalar en cajeado de piso.</t>
  </si>
  <si>
    <t xml:space="preserve">Subtotal materiales:</t>
  </si>
  <si>
    <t xml:space="preserve">Mano de obra</t>
  </si>
  <si>
    <t xml:space="preserve">mo027</t>
  </si>
  <si>
    <t xml:space="preserve">h</t>
  </si>
  <si>
    <t xml:space="preserve">Oficial colocador de moquettes y revestimientos textiles.</t>
  </si>
  <si>
    <t xml:space="preserve">mo065</t>
  </si>
  <si>
    <t xml:space="preserve">h</t>
  </si>
  <si>
    <t xml:space="preserve">Medio oficial colocador de moquettes y revestimientos textiles.</t>
  </si>
  <si>
    <t xml:space="preserve">Subtotal mano de obra:</t>
  </si>
  <si>
    <t xml:space="preserve">Herramientas</t>
  </si>
  <si>
    <t xml:space="preserve">%</t>
  </si>
  <si>
    <t xml:space="preserve">Herramientas</t>
  </si>
  <si>
    <t xml:space="preserve">Coste de mantenimiento decenal: $ 5.155,73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</si>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</sst>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7874.39</v>
      </c>
      <c r="H10" s="14">
        <f ca="1">ROUND(INDIRECT(ADDRESS(ROW()+(0), COLUMN()+(-2), 1))*INDIRECT(ADDRESS(ROW()+(0), COLUMN()+(-1), 1)), 2)</f>
        <v>7874.39</v>
      </c>
    </row>
    <row r="11" spans="1:8" ht="13.50" thickBot="1" customHeight="1">
      <c r="A11" s="15"/>
      <c r="B11" s="15"/>
      <c r="C11" s="15"/>
      <c r="D11" s="15"/>
      <c r="E11" s="15"/>
      <c r="F11" s="9" t="s">
        <v>15</v>
      </c>
      <c r="G11" s="9"/>
      <c r="H11" s="17">
        <f ca="1">ROUND(SUM(INDIRECT(ADDRESS(ROW()+(-1), COLUMN()+(0), 1))), 2)</f>
        <v>7874.39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0.086</v>
      </c>
      <c r="G13" s="13">
        <v>11912.7</v>
      </c>
      <c r="H13" s="13">
        <f ca="1">ROUND(INDIRECT(ADDRESS(ROW()+(0), COLUMN()+(-2), 1))*INDIRECT(ADDRESS(ROW()+(0), COLUMN()+(-1), 1)), 2)</f>
        <v>1024.49</v>
      </c>
    </row>
    <row r="14" spans="1:8" ht="13.50" thickBot="1" customHeight="1">
      <c r="A14" s="1" t="s">
        <v>20</v>
      </c>
      <c r="B14" s="1"/>
      <c r="C14" s="10" t="s">
        <v>21</v>
      </c>
      <c r="D14" s="10"/>
      <c r="E14" s="1" t="s">
        <v>22</v>
      </c>
      <c r="F14" s="12">
        <v>0.086</v>
      </c>
      <c r="G14" s="14">
        <v>8905.02</v>
      </c>
      <c r="H14" s="14">
        <f ca="1">ROUND(INDIRECT(ADDRESS(ROW()+(0), COLUMN()+(-2), 1))*INDIRECT(ADDRESS(ROW()+(0), COLUMN()+(-1), 1)), 2)</f>
        <v>765.83</v>
      </c>
    </row>
    <row r="15" spans="1:8" ht="13.50" thickBot="1" customHeight="1">
      <c r="A15" s="15"/>
      <c r="B15" s="15"/>
      <c r="C15" s="15"/>
      <c r="D15" s="15"/>
      <c r="E15" s="15"/>
      <c r="F15" s="9" t="s">
        <v>23</v>
      </c>
      <c r="G15" s="9"/>
      <c r="H15" s="17">
        <f ca="1">ROUND(SUM(INDIRECT(ADDRESS(ROW()+(-1), COLUMN()+(0), 1)),INDIRECT(ADDRESS(ROW()+(-2), COLUMN()+(0), 1))), 2)</f>
        <v>1790.32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9664.71</v>
      </c>
      <c r="H17" s="14">
        <f ca="1">ROUND(INDIRECT(ADDRESS(ROW()+(0), COLUMN()+(-2), 1))*INDIRECT(ADDRESS(ROW()+(0), COLUMN()+(-1), 1))/100, 2)</f>
        <v>193.29</v>
      </c>
    </row>
    <row r="18" spans="1:8" ht="13.50" thickBot="1" customHeight="1">
      <c r="A18" s="21" t="s">
        <v>27</v>
      </c>
      <c r="B18" s="21"/>
      <c r="C18" s="22"/>
      <c r="D18" s="22"/>
      <c r="E18" s="23"/>
      <c r="F18" s="24" t="s">
        <v>28</v>
      </c>
      <c r="G18" s="25"/>
      <c r="H18" s="26">
        <f ca="1">ROUND(SUM(INDIRECT(ADDRESS(ROW()+(-1), COLUMN()+(0), 1)),INDIRECT(ADDRESS(ROW()+(-3), COLUMN()+(0), 1)),INDIRECT(ADDRESS(ROW()+(-7), COLUMN()+(0), 1))), 2)</f>
        <v>9858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