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<sst xmlns="http://schemas.openxmlformats.org/spreadsheetml/2006/main" count="29" uniqueCount="29">
  <si>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</si>
  <si>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RRY021</t>
  </si>
  <si>
    <t xml:space="preserve">Ud</t>
  </si>
  <si>
    <t xml:space="preserve">Trampilla para trasdosado de placas de yeso laminado. Sistema "KNAUF".</t>
  </si>
  <si>
    <r>
      <rPr>
        <sz val="8.25"/>
        <color rgb="FF000000"/>
        <rFont val="Arial"/>
        <family val="2"/>
      </rPr>
      <t xml:space="preserve">Trampilla de registro gama Básica, Plus 2x12,5, sistema E102.b "KNAUF", de 500x500 mm, formada por marco de aluminio y puerta de placa de yeso laminado (2 impregnada (H1), de 12,5 mm de espesor cada placa), para trasdosado de placas de yeso laminado. Incluso accesorios de montaje. El precio incluye la resolución de encuentros y puntos singulares.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</si>
  <si>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</si>
  <si>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</si>
  <si>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</si>
  <si>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</si>
  <si>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</si>
  <si>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</si>
  <si>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</si>
  <si>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mt12ppk060aeegbd</t>
  </si>
  <si>
    <t xml:space="preserve">Ud</t>
  </si>
  <si>
    <t xml:space="preserve">Trampilla de registro gama Básica, Plus 2x12,5, sistema E102.b "KNAUF", de 500x500 mm, formada por marco de aluminio y puerta de placa de yeso laminado (2 impregnada (H1), de 12,5 mm de espesor cada placa).</t>
  </si>
  <si>
    <t xml:space="preserve">Subtotal materiales:</t>
  </si>
  <si>
    <t xml:space="preserve">Mano de obra</t>
  </si>
  <si>
    <t xml:space="preserve">mo053</t>
  </si>
  <si>
    <t xml:space="preserve">h</t>
  </si>
  <si>
    <t xml:space="preserve">Oficial montador de mamparas y sistemas de placas.</t>
  </si>
  <si>
    <t xml:space="preserve">mo100</t>
  </si>
  <si>
    <t xml:space="preserve">h</t>
  </si>
  <si>
    <t xml:space="preserve">Medio oficial montador de mamparas y sistemas de placas.</t>
  </si>
  <si>
    <t xml:space="preserve">Subtotal mano de obra:</t>
  </si>
  <si>
    <t xml:space="preserve">Herramientas</t>
  </si>
  <si>
    <t xml:space="preserve">%</t>
  </si>
  <si>
    <t xml:space="preserve">Herramientas</t>
  </si>
  <si>
    <t xml:space="preserve">Coste de mantenimiento decenal: $ 506,73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</si>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</sst>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3.23" customWidth="1"/>
    <col min="4" max="4" width="7.65" customWidth="1"/>
    <col min="5" max="5" width="68.00" customWidth="1"/>
    <col min="6" max="6" width="10.54" customWidth="1"/>
    <col min="7" max="7" width="13.43"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2">
        <v>1</v>
      </c>
      <c r="G10" s="14">
        <v>638.52</v>
      </c>
      <c r="H10" s="14">
        <f ca="1">ROUND(INDIRECT(ADDRESS(ROW()+(0), COLUMN()+(-2), 1))*INDIRECT(ADDRESS(ROW()+(0), COLUMN()+(-1), 1)), 2)</f>
        <v>638.52</v>
      </c>
    </row>
    <row r="11" spans="1:8" ht="13.50" thickBot="1" customHeight="1">
      <c r="A11" s="15"/>
      <c r="B11" s="15"/>
      <c r="C11" s="15"/>
      <c r="D11" s="15"/>
      <c r="E11" s="15"/>
      <c r="F11" s="9" t="s">
        <v>15</v>
      </c>
      <c r="G11" s="9"/>
      <c r="H11" s="17">
        <f ca="1">ROUND(SUM(INDIRECT(ADDRESS(ROW()+(-1), COLUMN()+(0), 1))), 2)</f>
        <v>638.52</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0.108</v>
      </c>
      <c r="G13" s="13">
        <v>12241</v>
      </c>
      <c r="H13" s="13">
        <f ca="1">ROUND(INDIRECT(ADDRESS(ROW()+(0), COLUMN()+(-2), 1))*INDIRECT(ADDRESS(ROW()+(0), COLUMN()+(-1), 1)), 2)</f>
        <v>1322.03</v>
      </c>
    </row>
    <row r="14" spans="1:8" ht="13.50" thickBot="1" customHeight="1">
      <c r="A14" s="1" t="s">
        <v>20</v>
      </c>
      <c r="B14" s="1"/>
      <c r="C14" s="1"/>
      <c r="D14" s="10" t="s">
        <v>21</v>
      </c>
      <c r="E14" s="1" t="s">
        <v>22</v>
      </c>
      <c r="F14" s="12">
        <v>0.108</v>
      </c>
      <c r="G14" s="14">
        <v>8905.02</v>
      </c>
      <c r="H14" s="14">
        <f ca="1">ROUND(INDIRECT(ADDRESS(ROW()+(0), COLUMN()+(-2), 1))*INDIRECT(ADDRESS(ROW()+(0), COLUMN()+(-1), 1)), 2)</f>
        <v>961.74</v>
      </c>
    </row>
    <row r="15" spans="1:8" ht="13.50" thickBot="1" customHeight="1">
      <c r="A15" s="15"/>
      <c r="B15" s="15"/>
      <c r="C15" s="15"/>
      <c r="D15" s="15"/>
      <c r="E15" s="15"/>
      <c r="F15" s="9" t="s">
        <v>23</v>
      </c>
      <c r="G15" s="9"/>
      <c r="H15" s="17">
        <f ca="1">ROUND(SUM(INDIRECT(ADDRESS(ROW()+(-1), COLUMN()+(0), 1)),INDIRECT(ADDRESS(ROW()+(-2), COLUMN()+(0), 1))), 2)</f>
        <v>2283.77</v>
      </c>
    </row>
    <row r="16" spans="1:8" ht="13.50" thickBot="1" customHeight="1">
      <c r="A16" s="15">
        <v>3</v>
      </c>
      <c r="B16" s="15"/>
      <c r="C16" s="15"/>
      <c r="D16" s="15"/>
      <c r="E16" s="18" t="s">
        <v>24</v>
      </c>
      <c r="F16" s="18"/>
      <c r="G16" s="15"/>
      <c r="H16" s="15"/>
    </row>
    <row r="17" spans="1:8" ht="13.50" thickBot="1" customHeight="1">
      <c r="A17" s="19"/>
      <c r="B17" s="19"/>
      <c r="C17" s="19"/>
      <c r="D17" s="20" t="s">
        <v>25</v>
      </c>
      <c r="E17" s="19" t="s">
        <v>26</v>
      </c>
      <c r="F17" s="12">
        <v>2</v>
      </c>
      <c r="G17" s="14">
        <f ca="1">ROUND(SUM(INDIRECT(ADDRESS(ROW()+(-2), COLUMN()+(1), 1)),INDIRECT(ADDRESS(ROW()+(-6), COLUMN()+(1), 1))), 2)</f>
        <v>2922.29</v>
      </c>
      <c r="H17" s="14">
        <f ca="1">ROUND(INDIRECT(ADDRESS(ROW()+(0), COLUMN()+(-2), 1))*INDIRECT(ADDRESS(ROW()+(0), COLUMN()+(-1), 1))/100, 2)</f>
        <v>58.45</v>
      </c>
    </row>
    <row r="18" spans="1:8" ht="13.50" thickBot="1" customHeight="1">
      <c r="A18" s="21" t="s">
        <v>27</v>
      </c>
      <c r="B18" s="21"/>
      <c r="C18" s="21"/>
      <c r="D18" s="22"/>
      <c r="E18" s="23"/>
      <c r="F18" s="24" t="s">
        <v>28</v>
      </c>
      <c r="G18" s="25"/>
      <c r="H18" s="26">
        <f ca="1">ROUND(SUM(INDIRECT(ADDRESS(ROW()+(-1), COLUMN()+(0), 1)),INDIRECT(ADDRESS(ROW()+(-3), COLUMN()+(0), 1)),INDIRECT(ADDRESS(ROW()+(-7), COLUMN()+(0), 1))), 2)</f>
        <v>2980.74</v>
      </c>
    </row>
  </sheetData>
  <mergeCells count="20">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F15:G15"/>
    <mergeCell ref="A16:C16"/>
    <mergeCell ref="E16:F16"/>
    <mergeCell ref="A17:C17"/>
    <mergeCell ref="A18:E18"/>
    <mergeCell ref="F18:G18"/>
  </mergeCells>
  <pageMargins left="0.147638" right="0.147638" top="0.206693" bottom="0.206693" header="0.0" footer="0.0"/>
  <pageSetup paperSize="9" orientation="portrait"/>
  <rowBreaks count="0" manualBreakCount="0">
    </rowBreaks>
</worksheet>
</file>