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<sst xmlns="http://schemas.openxmlformats.org/spreadsheetml/2006/main" count="40" uniqueCount="40">
  <si>
    <t xml:space="preserve"/>
  </si>
  <si>
    <t xml:space="preserve">REV020</t>
  </si>
  <si>
    <t xml:space="preserve">Ud</t>
  </si>
  <si>
    <t xml:space="preserve">Peldaño de vidrio en escalera metálica.</t>
  </si>
  <si>
    <r>
      <rPr>
        <sz val="8.25"/>
        <color rgb="FF000000"/>
        <rFont val="Arial"/>
        <family val="2"/>
      </rPr>
      <t xml:space="preserve">Peldaño de vidrio laminar de seguridad de 300x800 mm y 6+10+10 mm de espesor, mateado tratado al ácido, con los cantos pulidos, con resistencia al deslizamiento media, apoyado en bandas de caucho sintético EPDM, dispuestas sobre la estructura metálica de la escalera, y ajustado lateralmente con bandas del mismo material. Incluso silicona sintética incolora para sellado de juntas. El precio no incluye la estructura metálica.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</si>
  <si>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</si>
  <si>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</si>
  <si>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</si>
  <si>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</si>
  <si>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</si>
  <si>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</si>
  <si>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</si>
  <si>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mt21vlp040sb</t>
  </si>
  <si>
    <t xml:space="preserve">Ud</t>
  </si>
  <si>
    <t xml:space="preserve">Peldaño de vidrio laminar de seguridad, de 300x800 mm y 6+10+10 mm de espesor, mateado tratado al ácido, compuesto por vidrio exterior templado de 6 mm de espesor, con resistencia al deslizamiento media mediante la aplicación de un tratamiento antideslizante en su cara exterior, vidrio intermedio templado de 10 mm de espesor y vidrio interior templado de 10 mm de espesor, unidos mediante dos láminas incoloras de butiral de polivinilo, con los cantos pulidos.</t>
  </si>
  <si>
    <t xml:space="preserve">mt21vlp020a</t>
  </si>
  <si>
    <t xml:space="preserve">m</t>
  </si>
  <si>
    <t xml:space="preserve">Banda de caucho sintético EPDM de 25 mm de ancho y 5 mm de espesor, dureza Shore A aproximada de 50, para el ajuste lateral a la estructura soporte de las piezas de vidrio pisable, suministrada en rollos de 10 m de longitud.</t>
  </si>
  <si>
    <t xml:space="preserve">mt21vlp030a</t>
  </si>
  <si>
    <t xml:space="preserve">m</t>
  </si>
  <si>
    <t xml:space="preserve">Banda de caucho sintético EPDM de 45 mm de ancho y 5 mm de espesor, para el apoyo sobre la estructura soporte de las piezas de vidrio pisable, suministrada en rollos de 10 m de longitud.</t>
  </si>
  <si>
    <t xml:space="preserve">mt21vva015a</t>
  </si>
  <si>
    <t xml:space="preserve">Ud</t>
  </si>
  <si>
    <t xml:space="preserve">Cartucho de 310 ml de silicona neutra, incolora, dureza Shore A aproximada de 23, según ISO 868 y recuperación elástica &gt;=80%, según ISO 7389.</t>
  </si>
  <si>
    <t xml:space="preserve">mt21vva021</t>
  </si>
  <si>
    <t xml:space="preserve">Ud</t>
  </si>
  <si>
    <t xml:space="preserve">Material auxiliar para la colocación de vidrios.</t>
  </si>
  <si>
    <t xml:space="preserve">Subtotal materiales:</t>
  </si>
  <si>
    <t xml:space="preserve">Mano de obra</t>
  </si>
  <si>
    <t xml:space="preserve">mo055</t>
  </si>
  <si>
    <t xml:space="preserve">h</t>
  </si>
  <si>
    <t xml:space="preserve">Oficial colocador de vidrios.</t>
  </si>
  <si>
    <t xml:space="preserve">mo110</t>
  </si>
  <si>
    <t xml:space="preserve">h</t>
  </si>
  <si>
    <t xml:space="preserve">Medio oficial colocador de vidrios.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</si>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</sst>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2.59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66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480.92</v>
      </c>
      <c r="H10" s="12">
        <f ca="1">ROUND(INDIRECT(ADDRESS(ROW()+(0), COLUMN()+(-2), 1))*INDIRECT(ADDRESS(ROW()+(0), COLUMN()+(-1), 1)), 2)</f>
        <v>480.92</v>
      </c>
    </row>
    <row r="11" spans="1:8" ht="34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1">
        <v>0.3</v>
      </c>
      <c r="G11" s="12">
        <v>54.2</v>
      </c>
      <c r="H11" s="12">
        <f ca="1">ROUND(INDIRECT(ADDRESS(ROW()+(0), COLUMN()+(-2), 1))*INDIRECT(ADDRESS(ROW()+(0), COLUMN()+(-1), 1)), 2)</f>
        <v>16.26</v>
      </c>
    </row>
    <row r="12" spans="1:8" ht="34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1">
        <v>0.3</v>
      </c>
      <c r="G12" s="12">
        <v>107.22</v>
      </c>
      <c r="H12" s="12">
        <f ca="1">ROUND(INDIRECT(ADDRESS(ROW()+(0), COLUMN()+(-2), 1))*INDIRECT(ADDRESS(ROW()+(0), COLUMN()+(-1), 1)), 2)</f>
        <v>32.17</v>
      </c>
    </row>
    <row r="13" spans="1:8" ht="24.0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1">
        <v>0.05</v>
      </c>
      <c r="G13" s="12">
        <v>68.76</v>
      </c>
      <c r="H13" s="12">
        <f ca="1">ROUND(INDIRECT(ADDRESS(ROW()+(0), COLUMN()+(-2), 1))*INDIRECT(ADDRESS(ROW()+(0), COLUMN()+(-1), 1)), 2)</f>
        <v>3.44</v>
      </c>
    </row>
    <row r="14" spans="1:8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3">
        <v>1</v>
      </c>
      <c r="G14" s="14">
        <v>15.01</v>
      </c>
      <c r="H14" s="14">
        <f ca="1">ROUND(INDIRECT(ADDRESS(ROW()+(0), COLUMN()+(-2), 1))*INDIRECT(ADDRESS(ROW()+(0), COLUMN()+(-1), 1)), 2)</f>
        <v>15.01</v>
      </c>
    </row>
    <row r="15" spans="1:8" ht="13.50" thickBot="1" customHeight="1">
      <c r="A15" s="15"/>
      <c r="B15" s="15"/>
      <c r="C15" s="15"/>
      <c r="D15" s="15"/>
      <c r="E15" s="15"/>
      <c r="F15" s="9" t="s">
        <v>27</v>
      </c>
      <c r="G15" s="9"/>
      <c r="H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547.8</v>
      </c>
    </row>
    <row r="16" spans="1:8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5"/>
      <c r="H16" s="15"/>
    </row>
    <row r="17" spans="1:8" ht="13.50" thickBot="1" customHeight="1">
      <c r="A17" s="1" t="s">
        <v>29</v>
      </c>
      <c r="B17" s="1"/>
      <c r="C17" s="10" t="s">
        <v>30</v>
      </c>
      <c r="D17" s="10"/>
      <c r="E17" s="1" t="s">
        <v>31</v>
      </c>
      <c r="F17" s="11">
        <v>0.27</v>
      </c>
      <c r="G17" s="12">
        <v>12677</v>
      </c>
      <c r="H17" s="12">
        <f ca="1">ROUND(INDIRECT(ADDRESS(ROW()+(0), COLUMN()+(-2), 1))*INDIRECT(ADDRESS(ROW()+(0), COLUMN()+(-1), 1)), 2)</f>
        <v>3422.8</v>
      </c>
    </row>
    <row r="18" spans="1:8" ht="13.50" thickBot="1" customHeight="1">
      <c r="A18" s="1" t="s">
        <v>32</v>
      </c>
      <c r="B18" s="1"/>
      <c r="C18" s="10" t="s">
        <v>33</v>
      </c>
      <c r="D18" s="10"/>
      <c r="E18" s="1" t="s">
        <v>34</v>
      </c>
      <c r="F18" s="13">
        <v>0.27</v>
      </c>
      <c r="G18" s="14">
        <v>9468.46</v>
      </c>
      <c r="H18" s="14">
        <f ca="1">ROUND(INDIRECT(ADDRESS(ROW()+(0), COLUMN()+(-2), 1))*INDIRECT(ADDRESS(ROW()+(0), COLUMN()+(-1), 1)), 2)</f>
        <v>2556.48</v>
      </c>
    </row>
    <row r="19" spans="1:8" ht="13.50" thickBot="1" customHeight="1">
      <c r="A19" s="15"/>
      <c r="B19" s="15"/>
      <c r="C19" s="15"/>
      <c r="D19" s="15"/>
      <c r="E19" s="15"/>
      <c r="F19" s="9" t="s">
        <v>35</v>
      </c>
      <c r="G19" s="9"/>
      <c r="H19" s="17">
        <f ca="1">ROUND(SUM(INDIRECT(ADDRESS(ROW()+(-1), COLUMN()+(0), 1)),INDIRECT(ADDRESS(ROW()+(-2), COLUMN()+(0), 1))), 2)</f>
        <v>5979.28</v>
      </c>
    </row>
    <row r="20" spans="1:8" ht="13.50" thickBot="1" customHeight="1">
      <c r="A20" s="15">
        <v>3</v>
      </c>
      <c r="B20" s="15"/>
      <c r="C20" s="15"/>
      <c r="D20" s="15"/>
      <c r="E20" s="18" t="s">
        <v>36</v>
      </c>
      <c r="F20" s="18"/>
      <c r="G20" s="15"/>
      <c r="H20" s="15"/>
    </row>
    <row r="21" spans="1:8" ht="13.50" thickBot="1" customHeight="1">
      <c r="A21" s="19"/>
      <c r="B21" s="19"/>
      <c r="C21" s="20" t="s">
        <v>37</v>
      </c>
      <c r="D21" s="20"/>
      <c r="E21" s="19" t="s">
        <v>38</v>
      </c>
      <c r="F21" s="13">
        <v>2</v>
      </c>
      <c r="G21" s="14">
        <f ca="1">ROUND(SUM(INDIRECT(ADDRESS(ROW()+(-2), COLUMN()+(1), 1)),INDIRECT(ADDRESS(ROW()+(-6), COLUMN()+(1), 1))), 2)</f>
        <v>6527.08</v>
      </c>
      <c r="H21" s="14">
        <f ca="1">ROUND(INDIRECT(ADDRESS(ROW()+(0), COLUMN()+(-2), 1))*INDIRECT(ADDRESS(ROW()+(0), COLUMN()+(-1), 1))/100, 2)</f>
        <v>130.54</v>
      </c>
    </row>
    <row r="22" spans="1:8" ht="13.50" thickBot="1" customHeight="1">
      <c r="A22" s="8"/>
      <c r="B22" s="8"/>
      <c r="C22" s="8"/>
      <c r="D22" s="8"/>
      <c r="E22" s="8"/>
      <c r="F22" s="21" t="s">
        <v>39</v>
      </c>
      <c r="G22" s="21"/>
      <c r="H22" s="22">
        <f ca="1">ROUND(SUM(INDIRECT(ADDRESS(ROW()+(-1), COLUMN()+(0), 1)),INDIRECT(ADDRESS(ROW()+(-3), COLUMN()+(0), 1)),INDIRECT(ADDRESS(ROW()+(-7), COLUMN()+(0), 1))), 2)</f>
        <v>6657.62</v>
      </c>
    </row>
  </sheetData>
  <mergeCells count="40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B18"/>
    <mergeCell ref="C18:D18"/>
    <mergeCell ref="A19:B19"/>
    <mergeCell ref="C19:D19"/>
    <mergeCell ref="F19:G19"/>
    <mergeCell ref="A20:B20"/>
    <mergeCell ref="C20:D20"/>
    <mergeCell ref="E20:F20"/>
    <mergeCell ref="A21:B21"/>
    <mergeCell ref="C21:D21"/>
    <mergeCell ref="A22:B22"/>
    <mergeCell ref="C22:D22"/>
    <mergeCell ref="F22:G22"/>
  </mergeCells>
  <pageMargins left="0.147638" right="0.147638" top="0.206693" bottom="0.206693" header="0.0" footer="0.0"/>
  <pageSetup paperSize="9" orientation="portrait"/>
  <rowBreaks count="0" manualBreakCount="0">
    </rowBreaks>
</worksheet>
</file>