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<sst xmlns="http://schemas.openxmlformats.org/spreadsheetml/2006/main" count="49" uniqueCount="49">
  <si>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</si>
  <si>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QDF021</t>
  </si>
  <si>
    <t xml:space="preserve">m</t>
  </si>
  <si>
    <t xml:space="preserve">Encuentro de techo plano no transitable, no ventilado con paramento vertical. Impermeabilización con membranas de poliolefinas.</t>
  </si>
  <si>
    <r>
      <rPr>
        <sz val="8.25"/>
        <color rgb="FF000000"/>
        <rFont val="Arial"/>
        <family val="2"/>
      </rPr>
      <t xml:space="preserve">Encuentro de techo plano no transitable, no ventilado, con grava, tipo invertido con paramento vertical; mediante la realización de un retranqueo perimetral de más de 5 cm con respecto al paramento vertical y de más de 20 cm de altura sobre la protección del techo, relleno con mortero de cemento, confeccionado en obra, dosificación 1:8 colocado sobre la impermeabilización formada por: banda de terminación para membrana impermeabilizante flexible tipo EVAC, de 480 mm de ancho, compuesta de una doble hoja de poliolefina termoplástica con acetato de vinil etileno, con ambas caras revestidas de fibras de poliéster no tejidas, de 0,8 mm de espesor y 625 g/m², fijada a la impermeabilización continua del techo, con adhesivo cementoso mejorado C2 E.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</si>
  <si>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</si>
  <si>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</si>
  <si>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</si>
  <si>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</si>
  <si>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</si>
  <si>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</si>
  <si>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</si>
  <si>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</si>
  <si>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</si>
  <si>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</si>
  <si>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</si>
  <si>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</si>
  <si>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membrana impermeabilizante flexible tipo EVAC, de 480 mm de ancho,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</si>
  <si>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</si>
  <si>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</si>
  <si>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</si>
  <si>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</si>
  <si>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</si>
  <si>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</si>
  <si>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</si>
  <si>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</si>
  <si>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</si>
  <si>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</si>
  <si>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</si>
  <si>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</si>
  <si>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</si>
  <si>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</si>
  <si>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</si>
  <si>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</si>
  <si>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</si>
  <si>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</si>
  <si>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</si>
  <si>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</si>
  <si>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</si>
  <si>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</si>
  <si>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</si>
  <si>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</si>
  <si>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</si>
  <si>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</si>
  <si>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</si>
  <si>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</si>
  <si>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</si>
  <si>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$ 2.135,61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</si>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</sst>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0.21" customWidth="1"/>
    <col min="5" max="5" width="11.56" customWidth="1"/>
    <col min="6" max="6" width="14.45" customWidth="1"/>
    <col min="7" max="7" width="11.56"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9.14</v>
      </c>
      <c r="G10" s="12">
        <f ca="1">ROUND(INDIRECT(ADDRESS(ROW()+(0), COLUMN()+(-2), 1))*INDIRECT(ADDRESS(ROW()+(0), COLUMN()+(-1), 1)), 2)</f>
        <v>10.97</v>
      </c>
    </row>
    <row r="11" spans="1:7" ht="45.00" thickBot="1" customHeight="1">
      <c r="A11" s="1" t="s">
        <v>15</v>
      </c>
      <c r="B11" s="1"/>
      <c r="C11" s="10" t="s">
        <v>16</v>
      </c>
      <c r="D11" s="1" t="s">
        <v>17</v>
      </c>
      <c r="E11" s="11">
        <v>1.15</v>
      </c>
      <c r="F11" s="12">
        <v>3755.04</v>
      </c>
      <c r="G11" s="12">
        <f ca="1">ROUND(INDIRECT(ADDRESS(ROW()+(0), COLUMN()+(-2), 1))*INDIRECT(ADDRESS(ROW()+(0), COLUMN()+(-1), 1)), 2)</f>
        <v>4318.3</v>
      </c>
    </row>
    <row r="12" spans="1:7" ht="13.50" thickBot="1" customHeight="1">
      <c r="A12" s="1" t="s">
        <v>18</v>
      </c>
      <c r="B12" s="1"/>
      <c r="C12" s="10" t="s">
        <v>19</v>
      </c>
      <c r="D12" s="1" t="s">
        <v>20</v>
      </c>
      <c r="E12" s="11">
        <v>0.006</v>
      </c>
      <c r="F12" s="12">
        <v>19.03</v>
      </c>
      <c r="G12" s="12">
        <f ca="1">ROUND(INDIRECT(ADDRESS(ROW()+(0), COLUMN()+(-2), 1))*INDIRECT(ADDRESS(ROW()+(0), COLUMN()+(-1), 1)), 2)</f>
        <v>0.11</v>
      </c>
    </row>
    <row r="13" spans="1:7" ht="13.50" thickBot="1" customHeight="1">
      <c r="A13" s="1" t="s">
        <v>21</v>
      </c>
      <c r="B13" s="1"/>
      <c r="C13" s="10" t="s">
        <v>22</v>
      </c>
      <c r="D13" s="1" t="s">
        <v>23</v>
      </c>
      <c r="E13" s="11">
        <v>0.021</v>
      </c>
      <c r="F13" s="12">
        <v>221.35</v>
      </c>
      <c r="G13" s="12">
        <f ca="1">ROUND(INDIRECT(ADDRESS(ROW()+(0), COLUMN()+(-2), 1))*INDIRECT(ADDRESS(ROW()+(0), COLUMN()+(-1), 1)), 2)</f>
        <v>4.65</v>
      </c>
    </row>
    <row r="14" spans="1:7" ht="13.50" thickBot="1" customHeight="1">
      <c r="A14" s="1" t="s">
        <v>24</v>
      </c>
      <c r="B14" s="1"/>
      <c r="C14" s="10" t="s">
        <v>25</v>
      </c>
      <c r="D14" s="1" t="s">
        <v>26</v>
      </c>
      <c r="E14" s="13">
        <v>2.368</v>
      </c>
      <c r="F14" s="14">
        <v>3.65</v>
      </c>
      <c r="G14" s="14">
        <f ca="1">ROUND(INDIRECT(ADDRESS(ROW()+(0), COLUMN()+(-2), 1))*INDIRECT(ADDRESS(ROW()+(0), COLUMN()+(-1), 1)), 2)</f>
        <v>8.64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4342.67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0.013</v>
      </c>
      <c r="F17" s="14">
        <v>886.15</v>
      </c>
      <c r="G17" s="14">
        <f ca="1">ROUND(INDIRECT(ADDRESS(ROW()+(0), COLUMN()+(-2), 1))*INDIRECT(ADDRESS(ROW()+(0), COLUMN()+(-1), 1)), 2)</f>
        <v>11.52</v>
      </c>
    </row>
    <row r="18" spans="1:7" ht="13.50" thickBot="1" customHeight="1">
      <c r="A18" s="15"/>
      <c r="B18" s="15"/>
      <c r="C18" s="15"/>
      <c r="D18" s="15"/>
      <c r="E18" s="9" t="s">
        <v>32</v>
      </c>
      <c r="F18" s="9"/>
      <c r="G18" s="17">
        <f ca="1">ROUND(SUM(INDIRECT(ADDRESS(ROW()+(-1), COLUMN()+(0), 1))), 2)</f>
        <v>11.52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0.108</v>
      </c>
      <c r="F20" s="12">
        <v>11912.7</v>
      </c>
      <c r="G20" s="12">
        <f ca="1">ROUND(INDIRECT(ADDRESS(ROW()+(0), COLUMN()+(-2), 1))*INDIRECT(ADDRESS(ROW()+(0), COLUMN()+(-1), 1)), 2)</f>
        <v>1286.57</v>
      </c>
    </row>
    <row r="21" spans="1:7" ht="13.50" thickBot="1" customHeight="1">
      <c r="A21" s="1" t="s">
        <v>37</v>
      </c>
      <c r="B21" s="1"/>
      <c r="C21" s="10" t="s">
        <v>38</v>
      </c>
      <c r="D21" s="1" t="s">
        <v>39</v>
      </c>
      <c r="E21" s="11">
        <v>0.108</v>
      </c>
      <c r="F21" s="12">
        <v>8905.02</v>
      </c>
      <c r="G21" s="12">
        <f ca="1">ROUND(INDIRECT(ADDRESS(ROW()+(0), COLUMN()+(-2), 1))*INDIRECT(ADDRESS(ROW()+(0), COLUMN()+(-1), 1)), 2)</f>
        <v>961.74</v>
      </c>
    </row>
    <row r="22" spans="1:7" ht="13.50" thickBot="1" customHeight="1">
      <c r="A22" s="1" t="s">
        <v>40</v>
      </c>
      <c r="B22" s="1"/>
      <c r="C22" s="10" t="s">
        <v>41</v>
      </c>
      <c r="D22" s="1" t="s">
        <v>42</v>
      </c>
      <c r="E22" s="13">
        <v>0.102</v>
      </c>
      <c r="F22" s="14">
        <v>8579.62</v>
      </c>
      <c r="G22" s="14">
        <f ca="1">ROUND(INDIRECT(ADDRESS(ROW()+(0), COLUMN()+(-2), 1))*INDIRECT(ADDRESS(ROW()+(0), COLUMN()+(-1), 1)), 2)</f>
        <v>875.12</v>
      </c>
    </row>
    <row r="23" spans="1:7" ht="13.50" thickBot="1" customHeight="1">
      <c r="A23" s="15"/>
      <c r="B23" s="15"/>
      <c r="C23" s="15"/>
      <c r="D23" s="15"/>
      <c r="E23" s="9" t="s">
        <v>43</v>
      </c>
      <c r="F23" s="9"/>
      <c r="G23" s="17">
        <f ca="1">ROUND(SUM(INDIRECT(ADDRESS(ROW()+(-1), COLUMN()+(0), 1)),INDIRECT(ADDRESS(ROW()+(-2), COLUMN()+(0), 1)),INDIRECT(ADDRESS(ROW()+(-3), COLUMN()+(0), 1))), 2)</f>
        <v>3123.43</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1)),INDIRECT(ADDRESS(ROW()+(-7), COLUMN()+(1), 1)),INDIRECT(ADDRESS(ROW()+(-10), COLUMN()+(1), 1))), 2)</f>
        <v>7477.62</v>
      </c>
      <c r="G25" s="14">
        <f ca="1">ROUND(INDIRECT(ADDRESS(ROW()+(0), COLUMN()+(-2), 1))*INDIRECT(ADDRESS(ROW()+(0), COLUMN()+(-1), 1))/100, 2)</f>
        <v>149.55</v>
      </c>
    </row>
    <row r="26" spans="1:7" ht="13.50" thickBot="1" customHeight="1">
      <c r="A26" s="21" t="s">
        <v>47</v>
      </c>
      <c r="B26" s="21"/>
      <c r="C26" s="22"/>
      <c r="D26" s="23"/>
      <c r="E26" s="24" t="s">
        <v>48</v>
      </c>
      <c r="F26" s="25"/>
      <c r="G26" s="26">
        <f ca="1">ROUND(SUM(INDIRECT(ADDRESS(ROW()+(-1), COLUMN()+(0), 1)),INDIRECT(ADDRESS(ROW()+(-3), COLUMN()+(0), 1)),INDIRECT(ADDRESS(ROW()+(-8), COLUMN()+(0), 1)),INDIRECT(ADDRESS(ROW()+(-11), COLUMN()+(0), 1))), 2)</f>
        <v>7627.17</v>
      </c>
    </row>
  </sheetData>
  <mergeCells count="30">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