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<sst xmlns="http://schemas.openxmlformats.org/spreadsheetml/2006/main" count="41" uniqueCount="41">
  <si>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</si>
  <si>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NIF021</t>
  </si>
  <si>
    <t xml:space="preserve">m²</t>
  </si>
  <si>
    <t xml:space="preserve">Impermeabilización de cornisa o alero con membranas preelaboradas asfálticas.</t>
  </si>
  <si>
    <r>
      <rPr>
        <sz val="8.25"/>
        <color rgb="FF000000"/>
        <rFont val="Arial"/>
        <family val="2"/>
      </rPr>
      <t xml:space="preserve">Impermeabilización de cornisa o alero con membrana preelaborada de betún modificado con elastómero SBS, masa nominal 3 kg/m², con armadura de fieltro de poliéster reforzado y estabilizado de 150 g/m², con autoprotección mineral de color verde, tipo monocapa, totalmente adherida al soporte con soplete, previa imprimación con emulsión asfáltica aniónica con cargas. Incluso perfil de chapa de acero galvanizado, banda de refuerzo y banda de terminación para la resolución de encuentros con paramentos verticales y masilla de poliuretano para el sellado del espacio entre el perfil metálico y el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</si>
  <si>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</si>
  <si>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</si>
  <si>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</si>
  <si>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</si>
  <si>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</si>
  <si>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</si>
  <si>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</si>
  <si>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</si>
  <si>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</si>
  <si>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</si>
  <si>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mt14lba010c</t>
  </si>
  <si>
    <t xml:space="preserve">m²</t>
  </si>
  <si>
    <t xml:space="preserve">Membrana preelaborada de betún modificado con elastómero SBS, de 2,5 mm de espesor, masa nominal 3 kg/m², con armadura de fieltro de poliéster no tejido de 160 g/m², de superficie no protegida.</t>
  </si>
  <si>
    <t xml:space="preserve">mt14lga010ec</t>
  </si>
  <si>
    <t xml:space="preserve">m²</t>
  </si>
  <si>
    <t xml:space="preserve">Membrana preelaborada de betún modificado con elastómero SBS, de 3,5 mm de espesor, masa nominal 5 kg/m², con armadura de fieltro de poliéster reforzado y estabilizado de 150 g/m², con autoprotección mineral de color verde.</t>
  </si>
  <si>
    <t xml:space="preserve">mt15acc020qc</t>
  </si>
  <si>
    <t xml:space="preserve">m</t>
  </si>
  <si>
    <t xml:space="preserve">Perfil de chapa de acero galvanizado, espesor 0,8 mm, desarrollo 300 mm, y 2 pliegues.</t>
  </si>
  <si>
    <t xml:space="preserve">mt15sja020a</t>
  </si>
  <si>
    <t xml:space="preserve">Ud</t>
  </si>
  <si>
    <t xml:space="preserve">Cartucho de masilla de poliuretano, de 310 cm³.</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</si>
  <si>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</si>
  <si>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</si>
  <si>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</si>
  <si>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</si>
  <si>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</si>
  <si>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</si>
  <si>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</si>
  <si>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</si>
  <si>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</si>
  <si>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</si>
  <si>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</si>
  <si>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</si>
  <si>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$ 4.371,00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</si>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</sst>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65"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0.5</v>
      </c>
      <c r="F10" s="12">
        <v>3937.83</v>
      </c>
      <c r="G10" s="12">
        <f ca="1">ROUND(INDIRECT(ADDRESS(ROW()+(0), COLUMN()+(-2), 1))*INDIRECT(ADDRESS(ROW()+(0), COLUMN()+(-1), 1)), 2)</f>
        <v>1968.92</v>
      </c>
    </row>
    <row r="11" spans="1:7" ht="34.50" thickBot="1" customHeight="1">
      <c r="A11" s="1" t="s">
        <v>15</v>
      </c>
      <c r="B11" s="1"/>
      <c r="C11" s="10" t="s">
        <v>16</v>
      </c>
      <c r="D11" s="1" t="s">
        <v>17</v>
      </c>
      <c r="E11" s="11">
        <v>0.347</v>
      </c>
      <c r="F11" s="12">
        <v>6613.24</v>
      </c>
      <c r="G11" s="12">
        <f ca="1">ROUND(INDIRECT(ADDRESS(ROW()+(0), COLUMN()+(-2), 1))*INDIRECT(ADDRESS(ROW()+(0), COLUMN()+(-1), 1)), 2)</f>
        <v>2294.79</v>
      </c>
    </row>
    <row r="12" spans="1:7" ht="34.50" thickBot="1" customHeight="1">
      <c r="A12" s="1" t="s">
        <v>18</v>
      </c>
      <c r="B12" s="1"/>
      <c r="C12" s="10" t="s">
        <v>19</v>
      </c>
      <c r="D12" s="1" t="s">
        <v>20</v>
      </c>
      <c r="E12" s="11">
        <v>1.35</v>
      </c>
      <c r="F12" s="12">
        <v>10111</v>
      </c>
      <c r="G12" s="12">
        <f ca="1">ROUND(INDIRECT(ADDRESS(ROW()+(0), COLUMN()+(-2), 1))*INDIRECT(ADDRESS(ROW()+(0), COLUMN()+(-1), 1)), 2)</f>
        <v>13649.8</v>
      </c>
    </row>
    <row r="13" spans="1:7" ht="24.00" thickBot="1" customHeight="1">
      <c r="A13" s="1" t="s">
        <v>21</v>
      </c>
      <c r="B13" s="1"/>
      <c r="C13" s="10" t="s">
        <v>22</v>
      </c>
      <c r="D13" s="1" t="s">
        <v>23</v>
      </c>
      <c r="E13" s="11">
        <v>2</v>
      </c>
      <c r="F13" s="12">
        <v>2432.19</v>
      </c>
      <c r="G13" s="12">
        <f ca="1">ROUND(INDIRECT(ADDRESS(ROW()+(0), COLUMN()+(-2), 1))*INDIRECT(ADDRESS(ROW()+(0), COLUMN()+(-1), 1)), 2)</f>
        <v>4864.38</v>
      </c>
    </row>
    <row r="14" spans="1:7" ht="13.50" thickBot="1" customHeight="1">
      <c r="A14" s="1" t="s">
        <v>24</v>
      </c>
      <c r="B14" s="1"/>
      <c r="C14" s="10" t="s">
        <v>25</v>
      </c>
      <c r="D14" s="1" t="s">
        <v>26</v>
      </c>
      <c r="E14" s="13">
        <v>0.17</v>
      </c>
      <c r="F14" s="14">
        <v>8373.68</v>
      </c>
      <c r="G14" s="14">
        <f ca="1">ROUND(INDIRECT(ADDRESS(ROW()+(0), COLUMN()+(-2), 1))*INDIRECT(ADDRESS(ROW()+(0), COLUMN()+(-1), 1)), 2)</f>
        <v>1423.53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24201.4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0.108</v>
      </c>
      <c r="F17" s="12">
        <v>33952.7</v>
      </c>
      <c r="G17" s="12">
        <f ca="1">ROUND(INDIRECT(ADDRESS(ROW()+(0), COLUMN()+(-2), 1))*INDIRECT(ADDRESS(ROW()+(0), COLUMN()+(-1), 1)), 2)</f>
        <v>3666.89</v>
      </c>
    </row>
    <row r="18" spans="1:7" ht="13.50" thickBot="1" customHeight="1">
      <c r="A18" s="1" t="s">
        <v>32</v>
      </c>
      <c r="B18" s="1"/>
      <c r="C18" s="10" t="s">
        <v>33</v>
      </c>
      <c r="D18" s="1" t="s">
        <v>34</v>
      </c>
      <c r="E18" s="13">
        <v>0.108</v>
      </c>
      <c r="F18" s="14">
        <v>25378.9</v>
      </c>
      <c r="G18" s="14">
        <f ca="1">ROUND(INDIRECT(ADDRESS(ROW()+(0), COLUMN()+(-2), 1))*INDIRECT(ADDRESS(ROW()+(0), COLUMN()+(-1), 1)), 2)</f>
        <v>2740.92</v>
      </c>
    </row>
    <row r="19" spans="1:7" ht="13.50" thickBot="1" customHeight="1">
      <c r="A19" s="15"/>
      <c r="B19" s="15"/>
      <c r="C19" s="15"/>
      <c r="D19" s="15"/>
      <c r="E19" s="9" t="s">
        <v>35</v>
      </c>
      <c r="F19" s="9"/>
      <c r="G19" s="17">
        <f ca="1">ROUND(SUM(INDIRECT(ADDRESS(ROW()+(-1), COLUMN()+(0), 1)),INDIRECT(ADDRESS(ROW()+(-2), COLUMN()+(0), 1))), 2)</f>
        <v>6407.81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30609.2</v>
      </c>
      <c r="G21" s="14">
        <f ca="1">ROUND(INDIRECT(ADDRESS(ROW()+(0), COLUMN()+(-2), 1))*INDIRECT(ADDRESS(ROW()+(0), COLUMN()+(-1), 1))/100, 2)</f>
        <v>612.18</v>
      </c>
    </row>
    <row r="22" spans="1:7" ht="13.50" thickBot="1" customHeight="1">
      <c r="A22" s="21" t="s">
        <v>39</v>
      </c>
      <c r="B22" s="21"/>
      <c r="C22" s="22"/>
      <c r="D22" s="23"/>
      <c r="E22" s="24" t="s">
        <v>40</v>
      </c>
      <c r="F22" s="25"/>
      <c r="G22" s="26">
        <f ca="1">ROUND(SUM(INDIRECT(ADDRESS(ROW()+(-1), COLUMN()+(0), 1)),INDIRECT(ADDRESS(ROW()+(-3), COLUMN()+(0), 1)),INDIRECT(ADDRESS(ROW()+(-7), COLUMN()+(0), 1))), 2)</f>
        <v>31221.4</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