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<sst xmlns="http://schemas.openxmlformats.org/spreadsheetml/2006/main" count="38" uniqueCount="38">
  <si>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</si>
  <si>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NIC011</t>
  </si>
  <si>
    <t xml:space="preserve">m²</t>
  </si>
  <si>
    <t xml:space="preserve">Impermeabilización de platea de fundación, con membranas preelaboradas asfálticas.</t>
  </si>
  <si>
    <r>
      <rPr>
        <sz val="8.25"/>
        <color rgb="FF000000"/>
        <rFont val="Arial"/>
        <family val="2"/>
      </rPr>
      <t xml:space="preserve">Impermeabilización de platea de fundación, con membrana preelaborada de betún modificado con elastómero SBS, masa nominal 4,8 kg/m², con armadura de fieltro de poliéster reforzado y estabilizado de 150 g/m², de superficie no protegida, totalmente adherida al soporte con soplete, colocada con solapes en la base de la platea de fundación, sobre una capa de hormigón de limpieza, previa imprimación con emulsión asfáltica aniónica con cargas, y protegida con una capa antipunzonante de geotextil de polipropileno-polietileno, (125 g/m²), preparada para recibir directamente el hormigón de la platea de fundación. Incluso banda de refuerzo de membrana preelaborada de betún modificado con elastómero SBS, para la resolución del perímetro. El precio no incluye la capa de hormigón de limpieza.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</si>
  <si>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</si>
  <si>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</si>
  <si>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</si>
  <si>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</si>
  <si>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</si>
  <si>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</si>
  <si>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</si>
  <si>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</si>
  <si>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</si>
  <si>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</si>
  <si>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mt14lba010m</t>
  </si>
  <si>
    <t xml:space="preserve">m²</t>
  </si>
  <si>
    <t xml:space="preserve">Membrana preelaborada de betún modificado con elastómero SBS, de 4 mm de espesor, masa nominal 4,8 kg/m², con armadura de fieltro de poliéster reforzado y estabilizado de 150 g/m², de superficie no protegida, y coeficiente de difusión frente al gas radón 7x10-12 m²/s.</t>
  </si>
  <si>
    <t xml:space="preserve">mt14lba100a</t>
  </si>
  <si>
    <t xml:space="preserve">m</t>
  </si>
  <si>
    <t xml:space="preserve">Banda de refuerzo de membrana preelaborada de betún modificado con elastómero SBS, de 33 cm de ancho, acabada con film plástico termofusible en ambas caras.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</si>
  <si>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</si>
  <si>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</si>
  <si>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</si>
  <si>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</si>
  <si>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</si>
  <si>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</si>
  <si>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</si>
  <si>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</si>
  <si>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</si>
  <si>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</si>
  <si>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</si>
  <si>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</si>
  <si>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</si>
  <si>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</si>
  <si>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</si>
  <si>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$ 341,30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</si>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</sst>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1.91"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0.5</v>
      </c>
      <c r="F10" s="12">
        <v>1352.45</v>
      </c>
      <c r="G10" s="12">
        <f ca="1">ROUND(INDIRECT(ADDRESS(ROW()+(0), COLUMN()+(-2), 1))*INDIRECT(ADDRESS(ROW()+(0), COLUMN()+(-1), 1)), 2)</f>
        <v>676.23</v>
      </c>
    </row>
    <row r="11" spans="1:7" ht="45.00" thickBot="1" customHeight="1">
      <c r="A11" s="1" t="s">
        <v>15</v>
      </c>
      <c r="B11" s="1"/>
      <c r="C11" s="10" t="s">
        <v>16</v>
      </c>
      <c r="D11" s="1" t="s">
        <v>17</v>
      </c>
      <c r="E11" s="11">
        <v>1.1</v>
      </c>
      <c r="F11" s="12">
        <v>3373.17</v>
      </c>
      <c r="G11" s="12">
        <f ca="1">ROUND(INDIRECT(ADDRESS(ROW()+(0), COLUMN()+(-2), 1))*INDIRECT(ADDRESS(ROW()+(0), COLUMN()+(-1), 1)), 2)</f>
        <v>3710.49</v>
      </c>
    </row>
    <row r="12" spans="1:7" ht="24.00" thickBot="1" customHeight="1">
      <c r="A12" s="1" t="s">
        <v>18</v>
      </c>
      <c r="B12" s="1"/>
      <c r="C12" s="10" t="s">
        <v>19</v>
      </c>
      <c r="D12" s="1" t="s">
        <v>20</v>
      </c>
      <c r="E12" s="11">
        <v>0.5</v>
      </c>
      <c r="F12" s="12">
        <v>1161.52</v>
      </c>
      <c r="G12" s="12">
        <f ca="1">ROUND(INDIRECT(ADDRESS(ROW()+(0), COLUMN()+(-2), 1))*INDIRECT(ADDRESS(ROW()+(0), COLUMN()+(-1), 1)), 2)</f>
        <v>580.76</v>
      </c>
    </row>
    <row r="13" spans="1:7" ht="55.50" thickBot="1" customHeight="1">
      <c r="A13" s="1" t="s">
        <v>21</v>
      </c>
      <c r="B13" s="1"/>
      <c r="C13" s="10" t="s">
        <v>22</v>
      </c>
      <c r="D13" s="1" t="s">
        <v>23</v>
      </c>
      <c r="E13" s="13">
        <v>1.1</v>
      </c>
      <c r="F13" s="14">
        <v>628.49</v>
      </c>
      <c r="G13" s="14">
        <f ca="1">ROUND(INDIRECT(ADDRESS(ROW()+(0), COLUMN()+(-2), 1))*INDIRECT(ADDRESS(ROW()+(0), COLUMN()+(-1), 1)), 2)</f>
        <v>691.34</v>
      </c>
    </row>
    <row r="14" spans="1:7" ht="13.50" thickBot="1" customHeight="1">
      <c r="A14" s="15"/>
      <c r="B14" s="15"/>
      <c r="C14" s="15"/>
      <c r="D14" s="15"/>
      <c r="E14" s="9" t="s">
        <v>24</v>
      </c>
      <c r="F14" s="9"/>
      <c r="G14" s="17">
        <f ca="1">ROUND(SUM(INDIRECT(ADDRESS(ROW()+(-1), COLUMN()+(0), 1)),INDIRECT(ADDRESS(ROW()+(-2), COLUMN()+(0), 1)),INDIRECT(ADDRESS(ROW()+(-3), COLUMN()+(0), 1)),INDIRECT(ADDRESS(ROW()+(-4), COLUMN()+(0), 1))), 2)</f>
        <v>5658.82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0.13</v>
      </c>
      <c r="F16" s="12">
        <v>11912.7</v>
      </c>
      <c r="G16" s="12">
        <f ca="1">ROUND(INDIRECT(ADDRESS(ROW()+(0), COLUMN()+(-2), 1))*INDIRECT(ADDRESS(ROW()+(0), COLUMN()+(-1), 1)), 2)</f>
        <v>1548.65</v>
      </c>
    </row>
    <row r="17" spans="1:7" ht="13.50" thickBot="1" customHeight="1">
      <c r="A17" s="1" t="s">
        <v>29</v>
      </c>
      <c r="B17" s="1"/>
      <c r="C17" s="10" t="s">
        <v>30</v>
      </c>
      <c r="D17" s="1" t="s">
        <v>31</v>
      </c>
      <c r="E17" s="13">
        <v>0.13</v>
      </c>
      <c r="F17" s="14">
        <v>8905.02</v>
      </c>
      <c r="G17" s="14">
        <f ca="1">ROUND(INDIRECT(ADDRESS(ROW()+(0), COLUMN()+(-2), 1))*INDIRECT(ADDRESS(ROW()+(0), COLUMN()+(-1), 1)), 2)</f>
        <v>1157.65</v>
      </c>
    </row>
    <row r="18" spans="1:7" ht="13.50" thickBot="1" customHeight="1">
      <c r="A18" s="15"/>
      <c r="B18" s="15"/>
      <c r="C18" s="15"/>
      <c r="D18" s="15"/>
      <c r="E18" s="9" t="s">
        <v>32</v>
      </c>
      <c r="F18" s="9"/>
      <c r="G18" s="17">
        <f ca="1">ROUND(SUM(INDIRECT(ADDRESS(ROW()+(-1), COLUMN()+(0), 1)),INDIRECT(ADDRESS(ROW()+(-2), COLUMN()+(0), 1))), 2)</f>
        <v>2706.3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8365.12</v>
      </c>
      <c r="G20" s="14">
        <f ca="1">ROUND(INDIRECT(ADDRESS(ROW()+(0), COLUMN()+(-2), 1))*INDIRECT(ADDRESS(ROW()+(0), COLUMN()+(-1), 1))/100, 2)</f>
        <v>167.3</v>
      </c>
    </row>
    <row r="21" spans="1:7" ht="13.50" thickBot="1" customHeight="1">
      <c r="A21" s="21" t="s">
        <v>36</v>
      </c>
      <c r="B21" s="21"/>
      <c r="C21" s="22"/>
      <c r="D21" s="23"/>
      <c r="E21" s="24" t="s">
        <v>37</v>
      </c>
      <c r="F21" s="25"/>
      <c r="G21" s="26">
        <f ca="1">ROUND(SUM(INDIRECT(ADDRESS(ROW()+(-1), COLUMN()+(0), 1)),INDIRECT(ADDRESS(ROW()+(-3), COLUMN()+(0), 1)),INDIRECT(ADDRESS(ROW()+(-7), COLUMN()+(0), 1))), 2)</f>
        <v>8532.42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