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<sst xmlns="http://schemas.openxmlformats.org/spreadsheetml/2006/main" count="40" uniqueCount="40">
  <si>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</si>
  <si>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</si>
  <si>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</si>
  <si>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</si>
  <si>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doble panel rígido de poliestireno extruido, de superficie lisa y mecanizado lateral a media madera, de 50 mm de espesor, resistencia a compresión &gt;= 300 kPa, resistencia térmica 1,5 m²K/W, conductividad térmica 0,033 W/(mK), colocado a tope en la base de la solera, simplemente apoyado, previa colocación de barrera de vapor con membrana preelaborada de betún aditivado con plastómero APP, masa nominal 3 kg/m², con armadura de aluminio colocada con emulsión asfáltica aniónica con cargas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</si>
  <si>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</si>
  <si>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</si>
  <si>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</si>
  <si>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</si>
  <si>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</si>
  <si>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</si>
  <si>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</si>
  <si>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</si>
  <si>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</si>
  <si>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</si>
  <si>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mt14lad010i</t>
  </si>
  <si>
    <t xml:space="preserve">m²</t>
  </si>
  <si>
    <t xml:space="preserve">Membrana preelaborada de betún aditivado con plastómero APP, de 2 mm de espesor, masa nominal 3 kg/m², con armadura de aluminio, de superficie no protegida.</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</si>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</sst>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76.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0.3</v>
      </c>
      <c r="G10" s="12">
        <v>1352.45</v>
      </c>
      <c r="H10" s="12">
        <f ca="1">ROUND(INDIRECT(ADDRESS(ROW()+(0), COLUMN()+(-2), 1))*INDIRECT(ADDRESS(ROW()+(0), COLUMN()+(-1), 1)), 2)</f>
        <v>405.74</v>
      </c>
    </row>
    <row r="11" spans="1:8" ht="13.50" thickBot="1" customHeight="1">
      <c r="A11" s="1" t="s">
        <v>15</v>
      </c>
      <c r="B11" s="1"/>
      <c r="C11" s="10" t="s">
        <v>16</v>
      </c>
      <c r="D11" s="1" t="s">
        <v>17</v>
      </c>
      <c r="E11" s="1"/>
      <c r="F11" s="11">
        <v>1.05</v>
      </c>
      <c r="G11" s="12">
        <v>3066.88</v>
      </c>
      <c r="H11" s="12">
        <f ca="1">ROUND(INDIRECT(ADDRESS(ROW()+(0), COLUMN()+(-2), 1))*INDIRECT(ADDRESS(ROW()+(0), COLUMN()+(-1), 1)), 2)</f>
        <v>3220.22</v>
      </c>
    </row>
    <row r="12" spans="1:8" ht="13.50" thickBot="1" customHeight="1">
      <c r="A12" s="1" t="s">
        <v>18</v>
      </c>
      <c r="B12" s="1"/>
      <c r="C12" s="10" t="s">
        <v>19</v>
      </c>
      <c r="D12" s="1" t="s">
        <v>20</v>
      </c>
      <c r="E12" s="1"/>
      <c r="F12" s="11">
        <v>2.2</v>
      </c>
      <c r="G12" s="12">
        <v>4022.5</v>
      </c>
      <c r="H12" s="12">
        <f ca="1">ROUND(INDIRECT(ADDRESS(ROW()+(0), COLUMN()+(-2), 1))*INDIRECT(ADDRESS(ROW()+(0), COLUMN()+(-1), 1)), 2)</f>
        <v>8849.5</v>
      </c>
    </row>
    <row r="13" spans="1:8" ht="13.50" thickBot="1" customHeight="1">
      <c r="A13" s="1" t="s">
        <v>21</v>
      </c>
      <c r="B13" s="1"/>
      <c r="C13" s="10" t="s">
        <v>22</v>
      </c>
      <c r="D13" s="1" t="s">
        <v>23</v>
      </c>
      <c r="E13" s="1"/>
      <c r="F13" s="11">
        <v>1.1</v>
      </c>
      <c r="G13" s="12">
        <v>168.13</v>
      </c>
      <c r="H13" s="12">
        <f ca="1">ROUND(INDIRECT(ADDRESS(ROW()+(0), COLUMN()+(-2), 1))*INDIRECT(ADDRESS(ROW()+(0), COLUMN()+(-1), 1)), 2)</f>
        <v>184.94</v>
      </c>
    </row>
    <row r="14" spans="1:8" ht="13.50" thickBot="1" customHeight="1">
      <c r="A14" s="1" t="s">
        <v>24</v>
      </c>
      <c r="B14" s="1"/>
      <c r="C14" s="10" t="s">
        <v>25</v>
      </c>
      <c r="D14" s="1" t="s">
        <v>26</v>
      </c>
      <c r="E14" s="1"/>
      <c r="F14" s="13">
        <v>0.4</v>
      </c>
      <c r="G14" s="14">
        <v>123.03</v>
      </c>
      <c r="H14" s="14">
        <f ca="1">ROUND(INDIRECT(ADDRESS(ROW()+(0), COLUMN()+(-2), 1))*INDIRECT(ADDRESS(ROW()+(0), COLUMN()+(-1), 1)), 2)</f>
        <v>49.21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12709.6</v>
      </c>
    </row>
    <row r="16" spans="1:8" ht="13.50" thickBot="1" customHeight="1">
      <c r="A16" s="15">
        <v>2</v>
      </c>
      <c r="B16" s="15"/>
      <c r="C16" s="15"/>
      <c r="D16" s="18" t="s">
        <v>28</v>
      </c>
      <c r="E16" s="18"/>
      <c r="F16" s="18"/>
      <c r="G16" s="15"/>
      <c r="H16" s="15"/>
    </row>
    <row r="17" spans="1:8" ht="13.50" thickBot="1" customHeight="1">
      <c r="A17" s="1" t="s">
        <v>29</v>
      </c>
      <c r="B17" s="1"/>
      <c r="C17" s="10" t="s">
        <v>30</v>
      </c>
      <c r="D17" s="1" t="s">
        <v>31</v>
      </c>
      <c r="E17" s="1"/>
      <c r="F17" s="11">
        <v>0.27</v>
      </c>
      <c r="G17" s="12">
        <v>12241</v>
      </c>
      <c r="H17" s="12">
        <f ca="1">ROUND(INDIRECT(ADDRESS(ROW()+(0), COLUMN()+(-2), 1))*INDIRECT(ADDRESS(ROW()+(0), COLUMN()+(-1), 1)), 2)</f>
        <v>3305.08</v>
      </c>
    </row>
    <row r="18" spans="1:8" ht="13.50" thickBot="1" customHeight="1">
      <c r="A18" s="1" t="s">
        <v>32</v>
      </c>
      <c r="B18" s="1"/>
      <c r="C18" s="10" t="s">
        <v>33</v>
      </c>
      <c r="D18" s="1" t="s">
        <v>34</v>
      </c>
      <c r="E18" s="1"/>
      <c r="F18" s="13">
        <v>0.27</v>
      </c>
      <c r="G18" s="14">
        <v>8905.02</v>
      </c>
      <c r="H18" s="14">
        <f ca="1">ROUND(INDIRECT(ADDRESS(ROW()+(0), COLUMN()+(-2), 1))*INDIRECT(ADDRESS(ROW()+(0), COLUMN()+(-1), 1)), 2)</f>
        <v>2404.36</v>
      </c>
    </row>
    <row r="19" spans="1:8" ht="13.50" thickBot="1" customHeight="1">
      <c r="A19" s="15"/>
      <c r="B19" s="15"/>
      <c r="C19" s="15"/>
      <c r="D19" s="15"/>
      <c r="E19" s="15"/>
      <c r="F19" s="9" t="s">
        <v>35</v>
      </c>
      <c r="G19" s="9"/>
      <c r="H19" s="17">
        <f ca="1">ROUND(SUM(INDIRECT(ADDRESS(ROW()+(-1), COLUMN()+(0), 1)),INDIRECT(ADDRESS(ROW()+(-2), COLUMN()+(0), 1))), 2)</f>
        <v>5709.44</v>
      </c>
    </row>
    <row r="20" spans="1:8" ht="13.50" thickBot="1" customHeight="1">
      <c r="A20" s="15">
        <v>3</v>
      </c>
      <c r="B20" s="15"/>
      <c r="C20" s="15"/>
      <c r="D20" s="18" t="s">
        <v>36</v>
      </c>
      <c r="E20" s="18"/>
      <c r="F20" s="18"/>
      <c r="G20" s="15"/>
      <c r="H20" s="15"/>
    </row>
    <row r="21" spans="1:8" ht="13.50" thickBot="1" customHeight="1">
      <c r="A21" s="19"/>
      <c r="B21" s="19"/>
      <c r="C21" s="20" t="s">
        <v>37</v>
      </c>
      <c r="D21" s="19" t="s">
        <v>38</v>
      </c>
      <c r="E21" s="19"/>
      <c r="F21" s="13">
        <v>2</v>
      </c>
      <c r="G21" s="14">
        <f ca="1">ROUND(SUM(INDIRECT(ADDRESS(ROW()+(-2), COLUMN()+(1), 1)),INDIRECT(ADDRESS(ROW()+(-6), COLUMN()+(1), 1))), 2)</f>
        <v>18419</v>
      </c>
      <c r="H21" s="14">
        <f ca="1">ROUND(INDIRECT(ADDRESS(ROW()+(0), COLUMN()+(-2), 1))*INDIRECT(ADDRESS(ROW()+(0), COLUMN()+(-1), 1))/100, 2)</f>
        <v>368.38</v>
      </c>
    </row>
    <row r="22" spans="1:8" ht="13.50" thickBot="1" customHeight="1">
      <c r="A22" s="8"/>
      <c r="B22" s="8"/>
      <c r="C22" s="8"/>
      <c r="D22" s="8"/>
      <c r="E22" s="8"/>
      <c r="F22" s="21" t="s">
        <v>39</v>
      </c>
      <c r="G22" s="21"/>
      <c r="H22" s="22">
        <f ca="1">ROUND(SUM(INDIRECT(ADDRESS(ROW()+(-1), COLUMN()+(0), 1)),INDIRECT(ADDRESS(ROW()+(-3), COLUMN()+(0), 1)),INDIRECT(ADDRESS(ROW()+(-7), COLUMN()+(0), 1))), 2)</f>
        <v>18787.4</v>
      </c>
    </row>
  </sheetData>
  <mergeCells count="3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F15:G15"/>
    <mergeCell ref="A16:B16"/>
    <mergeCell ref="D16:F16"/>
    <mergeCell ref="A17:B17"/>
    <mergeCell ref="D17:E17"/>
    <mergeCell ref="A18:B18"/>
    <mergeCell ref="D18:E18"/>
    <mergeCell ref="A19:B19"/>
    <mergeCell ref="D19:E19"/>
    <mergeCell ref="F19:G19"/>
    <mergeCell ref="A20:B20"/>
    <mergeCell ref="D20:F20"/>
    <mergeCell ref="A21:B21"/>
    <mergeCell ref="D21:E21"/>
    <mergeCell ref="A22:B22"/>
    <mergeCell ref="D22:E22"/>
    <mergeCell ref="F22:G22"/>
  </mergeCells>
  <pageMargins left="0.147638" right="0.147638" top="0.206693" bottom="0.206693" header="0.0" footer="0.0"/>
  <pageSetup paperSize="9" orientation="portrait"/>
  <rowBreaks count="0" manualBreakCount="0">
    </rowBreaks>
</worksheet>
</file>