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<sst xmlns="http://schemas.openxmlformats.org/spreadsheetml/2006/main" count="29" uniqueCount="29">
  <si>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</si>
  <si>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LCN020</t>
  </si>
  <si>
    <t xml:space="preserve">Ud</t>
  </si>
  <si>
    <t xml:space="preserve">Sistema "VELUX" de lucera para tejados, sobre espacio no habitable.</t>
  </si>
  <si>
    <r>
      <rPr>
        <sz val="8.25"/>
        <color rgb="FF000000"/>
        <rFont val="Arial"/>
        <family val="2"/>
      </rPr>
      <t xml:space="preserve">Lucera de techo, sobre espacio no habitable, modelo VLT 1000 "VELUX", con apertura proyectante, de accionamiento manual mediante manilla inferior, de 90x48 cm, realizada en madera de pino nórdico, acabado barnizado, con doble vidriado (-00H) (vidrio interior Float de 3 mm, cámara de aire de 10 mm, vidrio exterior Float de 3 mm y separador de acero galvanizado), marco de estanqueidad y babero de aluminio, en tejado con pendientes de 20° a 60°.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</si>
  <si>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</si>
  <si>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</si>
  <si>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</si>
  <si>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</si>
  <si>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</si>
  <si>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</si>
  <si>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</si>
  <si>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mt22ltv010c</t>
  </si>
  <si>
    <t xml:space="preserve">Ud</t>
  </si>
  <si>
    <t xml:space="preserve">Lucera de techo, sobre espacio no habitable, modelo VLT 1000 "VELUX", con apertura proyectante, de accionamiento manual mediante manilla inferior, de 90x48 cm, realizada en madera de pino nórdico, acabado barnizado, con doble vidriado (-00H) (vidrio interior Float de 3 mm, cámara de aire de 10 mm, vidrio exterior Float de 3 mm y separador de acero galvanizado), marco de estanqueidad y babero de aluminio.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</si>
  <si>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</si>
  <si>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</si>
  <si>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</si>
  <si>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</si>
  <si>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</si>
  <si>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</si>
  <si>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</si>
  <si>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</si>
  <si>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</si>
  <si>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</si>
  <si>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</si>
  <si>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</si>
  <si>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$ 5.577,99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</si>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</sst>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4.59" customWidth="1"/>
    <col min="5" max="5" width="74.12"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2115.11</v>
      </c>
      <c r="H10" s="14">
        <f ca="1">ROUND(INDIRECT(ADDRESS(ROW()+(0), COLUMN()+(-2), 1))*INDIRECT(ADDRESS(ROW()+(0), COLUMN()+(-1), 1)), 2)</f>
        <v>2115.11</v>
      </c>
    </row>
    <row r="11" spans="1:8" ht="13.50" thickBot="1" customHeight="1">
      <c r="A11" s="15"/>
      <c r="B11" s="15"/>
      <c r="C11" s="15"/>
      <c r="D11" s="15"/>
      <c r="E11" s="15"/>
      <c r="F11" s="9" t="s">
        <v>15</v>
      </c>
      <c r="G11" s="9"/>
      <c r="H11" s="17">
        <f ca="1">ROUND(SUM(INDIRECT(ADDRESS(ROW()+(-1), COLUMN()+(0), 1))), 2)</f>
        <v>2115.11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0.809</v>
      </c>
      <c r="G13" s="13">
        <v>12241</v>
      </c>
      <c r="H13" s="13">
        <f ca="1">ROUND(INDIRECT(ADDRESS(ROW()+(0), COLUMN()+(-2), 1))*INDIRECT(ADDRESS(ROW()+(0), COLUMN()+(-1), 1)), 2)</f>
        <v>9902.99</v>
      </c>
    </row>
    <row r="14" spans="1:8" ht="13.50" thickBot="1" customHeight="1">
      <c r="A14" s="1" t="s">
        <v>20</v>
      </c>
      <c r="B14" s="1"/>
      <c r="C14" s="10" t="s">
        <v>21</v>
      </c>
      <c r="D14" s="10"/>
      <c r="E14" s="1" t="s">
        <v>22</v>
      </c>
      <c r="F14" s="12">
        <v>0.405</v>
      </c>
      <c r="G14" s="14">
        <v>8905.02</v>
      </c>
      <c r="H14" s="14">
        <f ca="1">ROUND(INDIRECT(ADDRESS(ROW()+(0), COLUMN()+(-2), 1))*INDIRECT(ADDRESS(ROW()+(0), COLUMN()+(-1), 1)), 2)</f>
        <v>3606.53</v>
      </c>
    </row>
    <row r="15" spans="1:8" ht="13.50" thickBot="1" customHeight="1">
      <c r="A15" s="15"/>
      <c r="B15" s="15"/>
      <c r="C15" s="15"/>
      <c r="D15" s="15"/>
      <c r="E15" s="15"/>
      <c r="F15" s="9" t="s">
        <v>23</v>
      </c>
      <c r="G15" s="9"/>
      <c r="H15" s="17">
        <f ca="1">ROUND(SUM(INDIRECT(ADDRESS(ROW()+(-1), COLUMN()+(0), 1)),INDIRECT(ADDRESS(ROW()+(-2), COLUMN()+(0), 1))), 2)</f>
        <v>13509.5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15624.6</v>
      </c>
      <c r="H17" s="14">
        <f ca="1">ROUND(INDIRECT(ADDRESS(ROW()+(0), COLUMN()+(-2), 1))*INDIRECT(ADDRESS(ROW()+(0), COLUMN()+(-1), 1))/100, 2)</f>
        <v>312.49</v>
      </c>
    </row>
    <row r="18" spans="1:8" ht="13.50" thickBot="1" customHeight="1">
      <c r="A18" s="21" t="s">
        <v>27</v>
      </c>
      <c r="B18" s="21"/>
      <c r="C18" s="22"/>
      <c r="D18" s="22"/>
      <c r="E18" s="23"/>
      <c r="F18" s="24" t="s">
        <v>28</v>
      </c>
      <c r="G18" s="25"/>
      <c r="H18" s="26">
        <f ca="1">ROUND(SUM(INDIRECT(ADDRESS(ROW()+(-1), COLUMN()+(0), 1)),INDIRECT(ADDRESS(ROW()+(-3), COLUMN()+(0), 1)),INDIRECT(ADDRESS(ROW()+(-7), COLUMN()+(0), 1))), 2)</f>
        <v>15937.1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