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<sst xmlns="http://schemas.openxmlformats.org/spreadsheetml/2006/main" count="32" uniqueCount="32">
  <si>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</si>
  <si>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</si>
  <si>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</si>
  <si>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</si>
  <si>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chapa de acero, acabado termoesmaltado, de color grafito acabado texturizado, regulación DALI, de 390 W, alimentación a 220/240 V y 50-60 Hz, de 640x1200x104 mm, con lámpara LED, temperatura de color 4000 K, óptica formada por reflector de alto rendimiento, haz de luz intermedio, altura máxima de instalación 10 m, difusor de polimetilmetacrilato (PMMA), índice de reproducción cromática mayor de 80, flujo luminoso 44998 lúmenes, grado de protección IP54,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</si>
  <si>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</si>
  <si>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</si>
  <si>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</si>
  <si>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</si>
  <si>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</si>
  <si>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</si>
  <si>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</si>
  <si>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mt34lle205o</t>
  </si>
  <si>
    <t xml:space="preserve">Ud</t>
  </si>
  <si>
    <t xml:space="preserve">Luminaria para industria, de chapa de acero, acabado termoesmaltado, de color grafito acabado texturizado, regulación DALI, de 390 W, alimentación a 220/240 V y 50-60 Hz, de 640x1200x104 mm, con lámpara LED, temperatura de color 4000 K, óptica formada por reflector de alto rendimiento, haz de luz intermedio, altura máxima de instalación 10 m, difusor de polimetilmetacrilato (PMMA), índice de reproducción cromática mayor de 80, flujo luminoso 44998 lúmenes, grado de protección IP54,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</si>
  <si>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</si>
  <si>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</si>
  <si>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</si>
  <si>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</si>
  <si>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</si>
  <si>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</si>
  <si>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</si>
  <si>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</si>
  <si>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</si>
  <si>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</si>
  <si>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</si>
  <si>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</si>
  <si>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</si>
  <si>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</si>
  <si>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</si>
  <si>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$ 309.632,51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</si>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</sst>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2.2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733683</v>
      </c>
      <c r="H10" s="12">
        <f ca="1">ROUND(INDIRECT(ADDRESS(ROW()+(0), COLUMN()+(-2), 1))*INDIRECT(ADDRESS(ROW()+(0), COLUMN()+(-1), 1)), 2)</f>
        <v>733683</v>
      </c>
    </row>
    <row r="11" spans="1:8" ht="24.00" thickBot="1" customHeight="1">
      <c r="A11" s="1" t="s">
        <v>15</v>
      </c>
      <c r="B11" s="1"/>
      <c r="C11" s="10" t="s">
        <v>16</v>
      </c>
      <c r="D11" s="10"/>
      <c r="E11" s="1" t="s">
        <v>17</v>
      </c>
      <c r="F11" s="13">
        <v>1</v>
      </c>
      <c r="G11" s="14">
        <v>19515.3</v>
      </c>
      <c r="H11" s="14">
        <f ca="1">ROUND(INDIRECT(ADDRESS(ROW()+(0), COLUMN()+(-2), 1))*INDIRECT(ADDRESS(ROW()+(0), COLUMN()+(-1), 1)), 2)</f>
        <v>19515.3</v>
      </c>
    </row>
    <row r="12" spans="1:8" ht="13.50" thickBot="1" customHeight="1">
      <c r="A12" s="15"/>
      <c r="B12" s="15"/>
      <c r="C12" s="15"/>
      <c r="D12" s="15"/>
      <c r="E12" s="15"/>
      <c r="F12" s="9" t="s">
        <v>18</v>
      </c>
      <c r="G12" s="9"/>
      <c r="H12" s="17">
        <f ca="1">ROUND(SUM(INDIRECT(ADDRESS(ROW()+(-1), COLUMN()+(0), 1)),INDIRECT(ADDRESS(ROW()+(-2), COLUMN()+(0), 1))), 2)</f>
        <v>753198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0.27</v>
      </c>
      <c r="G14" s="12">
        <v>12241</v>
      </c>
      <c r="H14" s="12">
        <f ca="1">ROUND(INDIRECT(ADDRESS(ROW()+(0), COLUMN()+(-2), 1))*INDIRECT(ADDRESS(ROW()+(0), COLUMN()+(-1), 1)), 2)</f>
        <v>3305.08</v>
      </c>
    </row>
    <row r="15" spans="1:8" ht="13.50" thickBot="1" customHeight="1">
      <c r="A15" s="1" t="s">
        <v>23</v>
      </c>
      <c r="B15" s="1"/>
      <c r="C15" s="10" t="s">
        <v>24</v>
      </c>
      <c r="D15" s="10"/>
      <c r="E15" s="1" t="s">
        <v>25</v>
      </c>
      <c r="F15" s="13">
        <v>0.27</v>
      </c>
      <c r="G15" s="14">
        <v>8888.07</v>
      </c>
      <c r="H15" s="14">
        <f ca="1">ROUND(INDIRECT(ADDRESS(ROW()+(0), COLUMN()+(-2), 1))*INDIRECT(ADDRESS(ROW()+(0), COLUMN()+(-1), 1)), 2)</f>
        <v>2399.78</v>
      </c>
    </row>
    <row r="16" spans="1:8" ht="13.50" thickBot="1" customHeight="1">
      <c r="A16" s="15"/>
      <c r="B16" s="15"/>
      <c r="C16" s="15"/>
      <c r="D16" s="15"/>
      <c r="E16" s="15"/>
      <c r="F16" s="9" t="s">
        <v>26</v>
      </c>
      <c r="G16" s="9"/>
      <c r="H16" s="17">
        <f ca="1">ROUND(SUM(INDIRECT(ADDRESS(ROW()+(-1), COLUMN()+(0), 1)),INDIRECT(ADDRESS(ROW()+(-2), COLUMN()+(0), 1))), 2)</f>
        <v>5704.86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758903</v>
      </c>
      <c r="H18" s="14">
        <f ca="1">ROUND(INDIRECT(ADDRESS(ROW()+(0), COLUMN()+(-2), 1))*INDIRECT(ADDRESS(ROW()+(0), COLUMN()+(-1), 1))/100, 2)</f>
        <v>15178.1</v>
      </c>
    </row>
    <row r="19" spans="1:8" ht="13.50" thickBot="1" customHeight="1">
      <c r="A19" s="21" t="s">
        <v>30</v>
      </c>
      <c r="B19" s="21"/>
      <c r="C19" s="22"/>
      <c r="D19" s="22"/>
      <c r="E19" s="23"/>
      <c r="F19" s="24" t="s">
        <v>31</v>
      </c>
      <c r="G19" s="25"/>
      <c r="H19" s="26">
        <f ca="1">ROUND(SUM(INDIRECT(ADDRESS(ROW()+(-1), COLUMN()+(0), 1)),INDIRECT(ADDRESS(ROW()+(-3), COLUMN()+(0), 1)),INDIRECT(ADDRESS(ROW()+(-7), COLUMN()+(0), 1))), 2)</f>
        <v>774081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