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<sst xmlns="http://schemas.openxmlformats.org/spreadsheetml/2006/main" count="35" uniqueCount="35">
  <si>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</si>
  <si>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IFS020</t>
  </si>
  <si>
    <t xml:space="preserve">Ud</t>
  </si>
  <si>
    <t xml:space="preserve">Sistema de recirculación de agua Presto Go System "PRESTO IBÉRICA".</t>
  </si>
  <si>
    <r>
      <rPr>
        <sz val="8.25"/>
        <color rgb="FF000000"/>
        <rFont val="Arial"/>
        <family val="2"/>
      </rPr>
      <t xml:space="preserve">Sistema de recirculación de agua Presto Go System "PRESTO IBÉRICA", colocado superficialmente, formado por kit básico, modelo 96900,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tarugos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tarugos y tornillos y 1 módulo de activación, serie Galindo, de 73x36x73 mm, compuesto por pulsador capacitivo sin contacto, con leds indicadores de estado, tensión asignada 250 V, emisor y receptor vía radio, botón de programación, tapa y marco embellecedor. Incluso elementos de montaje, y demás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</si>
  <si>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</si>
  <si>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</si>
  <si>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</si>
  <si>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</si>
  <si>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</si>
  <si>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</si>
  <si>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</si>
  <si>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mt37pib100a</t>
  </si>
  <si>
    <t xml:space="preserve">Ud</t>
  </si>
  <si>
    <t xml:space="preserve">Kit básico, modelo 96900 "PRESTO IBÉRICA",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tarugos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tarugos y tornillos y 1 módulo de activación, serie Galindo, de 73x36x73 mm, compuesto por pulsador capacitivo sin contacto, con leds indicadores de estado, tensión asignada 250 V, emisor y receptor vía radio, botón de programación, tapa y marco embellecedor, incluso tapas embellecedoras.</t>
  </si>
  <si>
    <t xml:space="preserve">mt37pib101</t>
  </si>
  <si>
    <t xml:space="preserve">Ud</t>
  </si>
  <si>
    <t xml:space="preserve">Material auxiliar para montaje del kit básico o el kit de alta potencia, sistema Presto Go System "PRESTO IBÉRICA" en instalaciones de plomería.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</si>
  <si>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</si>
  <si>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</si>
  <si>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</si>
  <si>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</si>
  <si>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</si>
  <si>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</si>
  <si>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</si>
  <si>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</si>
  <si>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</si>
  <si>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</si>
  <si>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</si>
  <si>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</si>
  <si>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</si>
  <si>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</si>
  <si>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</si>
  <si>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$ 39.544,03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</si>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</sst>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53" customWidth="1"/>
    <col min="4" max="4" width="6.12"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6989.27</v>
      </c>
      <c r="H10" s="12">
        <f ca="1">ROUND(INDIRECT(ADDRESS(ROW()+(0), COLUMN()+(-2), 1))*INDIRECT(ADDRESS(ROW()+(0), COLUMN()+(-1), 1)), 2)</f>
        <v>6989.27</v>
      </c>
    </row>
    <row r="11" spans="1:8" ht="24.00" thickBot="1" customHeight="1">
      <c r="A11" s="1" t="s">
        <v>15</v>
      </c>
      <c r="B11" s="1"/>
      <c r="C11" s="10" t="s">
        <v>16</v>
      </c>
      <c r="D11" s="10"/>
      <c r="E11" s="1" t="s">
        <v>17</v>
      </c>
      <c r="F11" s="13">
        <v>1</v>
      </c>
      <c r="G11" s="14">
        <v>246.11</v>
      </c>
      <c r="H11" s="14">
        <f ca="1">ROUND(INDIRECT(ADDRESS(ROW()+(0), COLUMN()+(-2), 1))*INDIRECT(ADDRESS(ROW()+(0), COLUMN()+(-1), 1)), 2)</f>
        <v>246.11</v>
      </c>
    </row>
    <row r="12" spans="1:8" ht="13.50" thickBot="1" customHeight="1">
      <c r="A12" s="15"/>
      <c r="B12" s="15"/>
      <c r="C12" s="15"/>
      <c r="D12" s="15"/>
      <c r="E12" s="15"/>
      <c r="F12" s="9" t="s">
        <v>18</v>
      </c>
      <c r="G12" s="9"/>
      <c r="H12" s="17">
        <f ca="1">ROUND(SUM(INDIRECT(ADDRESS(ROW()+(-1), COLUMN()+(0), 1)),INDIRECT(ADDRESS(ROW()+(-2), COLUMN()+(0), 1))), 2)</f>
        <v>7235.38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2.159</v>
      </c>
      <c r="G14" s="12">
        <v>12241</v>
      </c>
      <c r="H14" s="12">
        <f ca="1">ROUND(INDIRECT(ADDRESS(ROW()+(0), COLUMN()+(-2), 1))*INDIRECT(ADDRESS(ROW()+(0), COLUMN()+(-1), 1)), 2)</f>
        <v>26428.4</v>
      </c>
    </row>
    <row r="15" spans="1:8" ht="13.50" thickBot="1" customHeight="1">
      <c r="A15" s="1" t="s">
        <v>23</v>
      </c>
      <c r="B15" s="1"/>
      <c r="C15" s="10" t="s">
        <v>24</v>
      </c>
      <c r="D15" s="10"/>
      <c r="E15" s="1" t="s">
        <v>25</v>
      </c>
      <c r="F15" s="11">
        <v>2.159</v>
      </c>
      <c r="G15" s="12">
        <v>8888.07</v>
      </c>
      <c r="H15" s="12">
        <f ca="1">ROUND(INDIRECT(ADDRESS(ROW()+(0), COLUMN()+(-2), 1))*INDIRECT(ADDRESS(ROW()+(0), COLUMN()+(-1), 1)), 2)</f>
        <v>19189.3</v>
      </c>
    </row>
    <row r="16" spans="1:8" ht="13.50" thickBot="1" customHeight="1">
      <c r="A16" s="1" t="s">
        <v>26</v>
      </c>
      <c r="B16" s="1"/>
      <c r="C16" s="10" t="s">
        <v>27</v>
      </c>
      <c r="D16" s="10"/>
      <c r="E16" s="1" t="s">
        <v>28</v>
      </c>
      <c r="F16" s="13">
        <v>1.997</v>
      </c>
      <c r="G16" s="14">
        <v>12241</v>
      </c>
      <c r="H16" s="14">
        <f ca="1">ROUND(INDIRECT(ADDRESS(ROW()+(0), COLUMN()+(-2), 1))*INDIRECT(ADDRESS(ROW()+(0), COLUMN()+(-1), 1)), 2)</f>
        <v>24445.3</v>
      </c>
    </row>
    <row r="17" spans="1:8" ht="13.50" thickBot="1" customHeight="1">
      <c r="A17" s="15"/>
      <c r="B17" s="15"/>
      <c r="C17" s="15"/>
      <c r="D17" s="15"/>
      <c r="E17" s="15"/>
      <c r="F17" s="9" t="s">
        <v>29</v>
      </c>
      <c r="G17" s="9"/>
      <c r="H17" s="17">
        <f ca="1">ROUND(SUM(INDIRECT(ADDRESS(ROW()+(-1), COLUMN()+(0), 1)),INDIRECT(ADDRESS(ROW()+(-2), COLUMN()+(0), 1)),INDIRECT(ADDRESS(ROW()+(-3), COLUMN()+(0), 1))), 2)</f>
        <v>70063.1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1)),INDIRECT(ADDRESS(ROW()+(-7), COLUMN()+(1), 1))), 2)</f>
        <v>77298.4</v>
      </c>
      <c r="H19" s="14">
        <f ca="1">ROUND(INDIRECT(ADDRESS(ROW()+(0), COLUMN()+(-2), 1))*INDIRECT(ADDRESS(ROW()+(0), COLUMN()+(-1), 1))/100, 2)</f>
        <v>3091.94</v>
      </c>
    </row>
    <row r="20" spans="1:8" ht="13.50" thickBot="1" customHeight="1">
      <c r="A20" s="21" t="s">
        <v>33</v>
      </c>
      <c r="B20" s="21"/>
      <c r="C20" s="22"/>
      <c r="D20" s="22"/>
      <c r="E20" s="23"/>
      <c r="F20" s="24" t="s">
        <v>34</v>
      </c>
      <c r="G20" s="25"/>
      <c r="H20" s="26">
        <f ca="1">ROUND(SUM(INDIRECT(ADDRESS(ROW()+(-1), COLUMN()+(0), 1)),INDIRECT(ADDRESS(ROW()+(-3), COLUMN()+(0), 1)),INDIRECT(ADDRESS(ROW()+(-8), COLUMN()+(0), 1))), 2)</f>
        <v>80390.4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