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<sst xmlns="http://schemas.openxmlformats.org/spreadsheetml/2006/main" count="77" uniqueCount="77">
  <si>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</si>
  <si>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IEI020</t>
  </si>
  <si>
    <t xml:space="preserve">Ud</t>
  </si>
  <si>
    <t xml:space="preserve">Red de distribución interior en garaje.</t>
  </si>
  <si>
    <r>
      <rPr>
        <sz val="8.25"/>
        <color rgb="FF000000"/>
        <rFont val="Arial"/>
        <family val="2"/>
      </rPr>
      <t xml:space="preserve">Red eléctrica de distribución interior en garaje con ventilación forzada de 500 m², con 18 bauleras, compuesta de: cuadro general de mando y protección; circuitos interiores con cableado bajo caño protector de PVC rígido: 3 circuitos para alumbrado, 3 circuitos para alumbrado de emergencia, 3 circuitos para ventilación, 1 circuito para puerta automatizada, 1 circuito para sistema de detección y alarma de incendios, 1 circuito para sistema de detección de monóxido de carbono, 1 circuito para alumbrado de bauleras; mecanismos monobloc de superficie (IP55).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</si>
  <si>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</si>
  <si>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</si>
  <si>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</si>
  <si>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</si>
  <si>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</si>
  <si>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</si>
  <si>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</si>
  <si>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mt35cgm040K</t>
  </si>
  <si>
    <t xml:space="preserve">Ud</t>
  </si>
  <si>
    <t xml:space="preserve">Caja de superficie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</si>
  <si>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</si>
  <si>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</si>
  <si>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</si>
  <si>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</si>
  <si>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</si>
  <si>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</si>
  <si>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mt35cgm029aa</t>
  </si>
  <si>
    <t xml:space="preserve">Ud</t>
  </si>
  <si>
    <t xml:space="preserve">Interruptor diferencial instantáneo, 2P/25A/30mA,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</si>
  <si>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</si>
  <si>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</si>
  <si>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</si>
  <si>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</si>
  <si>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</si>
  <si>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</si>
  <si>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</si>
  <si>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</si>
  <si>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</si>
  <si>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</si>
  <si>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</si>
  <si>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</si>
  <si>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</si>
  <si>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</si>
  <si>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</si>
  <si>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mt35aia090ac</t>
  </si>
  <si>
    <t xml:space="preserve">m</t>
  </si>
  <si>
    <t xml:space="preserve">Caño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</si>
  <si>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mt35caj030d</t>
  </si>
  <si>
    <t xml:space="preserve">Ud</t>
  </si>
  <si>
    <t xml:space="preserve">Caja de ramal a 45° estanca, rectangular, de 105x105x55 mm, con 7 conos y tapa de registro con tornillos de 1/4 de vuelta, para instalar en superficie. Incluso regletas de conexión y elementos de fijación.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</si>
  <si>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</si>
  <si>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</si>
  <si>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</si>
  <si>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mt35cun050b</t>
  </si>
  <si>
    <t xml:space="preserve">m</t>
  </si>
  <si>
    <t xml:space="preserve">Cable unipolar SZ1-K (AS+), siendo su tensión asignada de 0,6/1 kV, reacción al fuego clase Cca-s1b,d1,a1 según UNE-EN 50575, con conductor de cobre clase 5 (-K) de 2,5 mm² de sección, con aislamiento de compuesto termoestable especial ignífugo y techo de compuesto termoplástico a base de poliolefina con baja emisión de humos y gases corrosivos (Z1) de color naranja.</t>
  </si>
  <si>
    <t xml:space="preserve">mt35cun050d</t>
  </si>
  <si>
    <t xml:space="preserve">m</t>
  </si>
  <si>
    <t xml:space="preserve">Cable unipolar SZ1-K (AS+), siendo su tensión asignada de 0,6/1 kV, reacción al fuego clase Cca-s1b,d1,a1 según UNE-EN 50575, con conductor de cobre clase 5 (-K) de 6 mm² de sección, con aislamiento de compuesto termoestable especial ignífugo y techo de compuesto termoplástico a base de poliolefina con baja emisión de humos y gases corrosivos (Z1) de color naranja.</t>
  </si>
  <si>
    <t xml:space="preserve">mt33seg502</t>
  </si>
  <si>
    <t xml:space="preserve">Ud</t>
  </si>
  <si>
    <t xml:space="preserve">Pulsador monobloc estanco para instalación en superficie (IP55),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</si>
  <si>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</si>
  <si>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</si>
  <si>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</si>
  <si>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</si>
  <si>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</si>
  <si>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</si>
  <si>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</si>
  <si>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</si>
  <si>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</si>
  <si>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</si>
  <si>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</si>
  <si>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</si>
  <si>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</si>
  <si>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</si>
  <si>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</si>
  <si>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</si>
  <si>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</si>
  <si>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</si>
  <si>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$ 96.324,50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</si>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</sst>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66.47" customWidth="1"/>
    <col min="6" max="6" width="11.22" customWidth="1"/>
    <col min="7" max="7" width="12.7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12851</v>
      </c>
      <c r="H10" s="12">
        <f ca="1">ROUND(INDIRECT(ADDRESS(ROW()+(0), COLUMN()+(-2), 1))*INDIRECT(ADDRESS(ROW()+(0), COLUMN()+(-1), 1)), 2)</f>
        <v>12851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32299.7</v>
      </c>
      <c r="H11" s="12">
        <f ca="1">ROUND(INDIRECT(ADDRESS(ROW()+(0), COLUMN()+(-2), 1))*INDIRECT(ADDRESS(ROW()+(0), COLUMN()+(-1), 1)), 2)</f>
        <v>32299.7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37404.4</v>
      </c>
      <c r="H12" s="12">
        <f ca="1">ROUND(INDIRECT(ADDRESS(ROW()+(0), COLUMN()+(-2), 1))*INDIRECT(ADDRESS(ROW()+(0), COLUMN()+(-1), 1)), 2)</f>
        <v>37404.4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37313.4</v>
      </c>
      <c r="H13" s="12">
        <f ca="1">ROUND(INDIRECT(ADDRESS(ROW()+(0), COLUMN()+(-2), 1))*INDIRECT(ADDRESS(ROW()+(0), COLUMN()+(-1), 1)), 2)</f>
        <v>335821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5098.87</v>
      </c>
      <c r="H14" s="12">
        <f ca="1">ROUND(INDIRECT(ADDRESS(ROW()+(0), COLUMN()+(-2), 1))*INDIRECT(ADDRESS(ROW()+(0), COLUMN()+(-1), 1)), 2)</f>
        <v>25494.3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5190.44</v>
      </c>
      <c r="H15" s="12">
        <f ca="1">ROUND(INDIRECT(ADDRESS(ROW()+(0), COLUMN()+(-2), 1))*INDIRECT(ADDRESS(ROW()+(0), COLUMN()+(-1), 1)), 2)</f>
        <v>5190.44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5773.16</v>
      </c>
      <c r="H16" s="12">
        <f ca="1">ROUND(INDIRECT(ADDRESS(ROW()+(0), COLUMN()+(-2), 1))*INDIRECT(ADDRESS(ROW()+(0), COLUMN()+(-1), 1)), 2)</f>
        <v>17319.5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17268.6</v>
      </c>
      <c r="H17" s="12">
        <f ca="1">ROUND(INDIRECT(ADDRESS(ROW()+(0), COLUMN()+(-2), 1))*INDIRECT(ADDRESS(ROW()+(0), COLUMN()+(-1), 1)), 2)</f>
        <v>17268.6</v>
      </c>
    </row>
    <row r="18" spans="1:8" ht="66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270.832</v>
      </c>
      <c r="G18" s="12">
        <v>505.18</v>
      </c>
      <c r="H18" s="12">
        <f ca="1">ROUND(INDIRECT(ADDRESS(ROW()+(0), COLUMN()+(-2), 1))*INDIRECT(ADDRESS(ROW()+(0), COLUMN()+(-1), 1)), 2)</f>
        <v>136819</v>
      </c>
    </row>
    <row r="19" spans="1:8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33.541</v>
      </c>
      <c r="G19" s="12">
        <v>986.49</v>
      </c>
      <c r="H19" s="12">
        <f ca="1">ROUND(INDIRECT(ADDRESS(ROW()+(0), COLUMN()+(-2), 1))*INDIRECT(ADDRESS(ROW()+(0), COLUMN()+(-1), 1)), 2)</f>
        <v>33087.9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17</v>
      </c>
      <c r="G20" s="12">
        <v>1280.85</v>
      </c>
      <c r="H20" s="12">
        <f ca="1">ROUND(INDIRECT(ADDRESS(ROW()+(0), COLUMN()+(-2), 1))*INDIRECT(ADDRESS(ROW()+(0), COLUMN()+(-1), 1)), 2)</f>
        <v>21774.5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812.496</v>
      </c>
      <c r="G21" s="12">
        <v>278.03</v>
      </c>
      <c r="H21" s="12">
        <f ca="1">ROUND(INDIRECT(ADDRESS(ROW()+(0), COLUMN()+(-2), 1))*INDIRECT(ADDRESS(ROW()+(0), COLUMN()+(-1), 1)), 2)</f>
        <v>225898</v>
      </c>
    </row>
    <row r="22" spans="1:8" ht="66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469.5</v>
      </c>
      <c r="G22" s="12">
        <v>185.03</v>
      </c>
      <c r="H22" s="12">
        <f ca="1">ROUND(INDIRECT(ADDRESS(ROW()+(0), COLUMN()+(-2), 1))*INDIRECT(ADDRESS(ROW()+(0), COLUMN()+(-1), 1)), 2)</f>
        <v>86871.6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167.705</v>
      </c>
      <c r="G23" s="12">
        <v>287.5</v>
      </c>
      <c r="H23" s="12">
        <f ca="1">ROUND(INDIRECT(ADDRESS(ROW()+(0), COLUMN()+(-2), 1))*INDIRECT(ADDRESS(ROW()+(0), COLUMN()+(-1), 1)), 2)</f>
        <v>48215.2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3280.66</v>
      </c>
      <c r="H24" s="12">
        <f ca="1">ROUND(INDIRECT(ADDRESS(ROW()+(0), COLUMN()+(-2), 1))*INDIRECT(ADDRESS(ROW()+(0), COLUMN()+(-1), 1)), 2)</f>
        <v>49209.9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18</v>
      </c>
      <c r="G25" s="12">
        <v>5646.84</v>
      </c>
      <c r="H25" s="12">
        <f ca="1">ROUND(INDIRECT(ADDRESS(ROW()+(0), COLUMN()+(-2), 1))*INDIRECT(ADDRESS(ROW()+(0), COLUMN()+(-1), 1)), 2)</f>
        <v>101643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7</v>
      </c>
      <c r="G26" s="14">
        <v>606.93</v>
      </c>
      <c r="H26" s="14">
        <f ca="1">ROUND(INDIRECT(ADDRESS(ROW()+(0), COLUMN()+(-2), 1))*INDIRECT(ADDRESS(ROW()+(0), COLUMN()+(-1), 1)), 2)</f>
        <v>4248.51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1.19142e+006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33.624</v>
      </c>
      <c r="G29" s="12">
        <v>12241</v>
      </c>
      <c r="H29" s="12">
        <f ca="1">ROUND(INDIRECT(ADDRESS(ROW()+(0), COLUMN()+(-2), 1))*INDIRECT(ADDRESS(ROW()+(0), COLUMN()+(-1), 1)), 2)</f>
        <v>411592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32.145</v>
      </c>
      <c r="G30" s="14">
        <v>8888.07</v>
      </c>
      <c r="H30" s="14">
        <f ca="1">ROUND(INDIRECT(ADDRESS(ROW()+(0), COLUMN()+(-2), 1))*INDIRECT(ADDRESS(ROW()+(0), COLUMN()+(-1), 1)), 2)</f>
        <v>285707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697299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1.88872e+006</v>
      </c>
      <c r="H33" s="14">
        <f ca="1">ROUND(INDIRECT(ADDRESS(ROW()+(0), COLUMN()+(-2), 1))*INDIRECT(ADDRESS(ROW()+(0), COLUMN()+(-1), 1))/100, 2)</f>
        <v>37774.3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1.92649e+006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