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<sst xmlns="http://schemas.openxmlformats.org/spreadsheetml/2006/main" count="29" uniqueCount="29">
  <si>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</si>
  <si>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IBY255</t>
  </si>
  <si>
    <t xml:space="preserve">Ud</t>
  </si>
  <si>
    <t xml:space="preserve">Unidad exterior de aire acondicionado, con recuperación de calor, para sistema VRV-IV+, para gas R-410A.</t>
  </si>
  <si>
    <r>
      <rPr>
        <sz val="8.25"/>
        <color rgb="FF000000"/>
        <rFont val="Arial"/>
        <family val="2"/>
      </rPr>
      <t xml:space="preserve">Unidad exterior para sistema VRV-IV+ (Volumen de Refrigerante Variable), bomba de calor con recuperación de calor, modelo REYQ8U "DAIKIN", para gas R-410A, con temperatura de refrigerante variable para la mejora de la eficiencia estacional, alimentación trifásica (400V/50Hz), potencia frigorífica nominal 22,4 kW (temperatura de bulbo seco del aire interior 27°C, temperatura de bulbo seco del aire exterior 35°C), SEER 7,2, rango de funcionamiento de temperatura de bulbo seco del aire exterior en refrigeración desde -5 hasta 43°C, potencia calorífica nominal 25 kW (temperatura de bulbo seco del aire interior 20°C, temperatura de bulbo seco del aire exterior 7°C), SCOP 4,2, rango de funcionamiento de temperatura de bulbo seco del aire exterior en calefacción desde -20 hasta 15,5°C, conectabilidad de hasta 64 unidades interiores con un porcentaje de capacidad mínimo del 50% y máximo del 130%, control mediante microprocesador, compresor scroll herméticamente sellado, con control Inverter, dimensiones 1685x930x765 mm, peso 230 kg, presión sonora 57 dBA, caudal de aire nominal 162 m³/min, longitud total máxima de cañería frigorífica 1000 m, longitud máxima entre unidad exterior y unidad interior más alejada 165 m (190 m equivalentes), diferencia máxima de altura de instalación 50 m si la unidad exterior se encuentra por encima de las unidades interiores y 40 m si se encuentra por debajo, longitud máxima entre el primer kit de ramificación (unión Refnet) de cañería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</si>
  <si>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</si>
  <si>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</si>
  <si>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</si>
  <si>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</si>
  <si>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</si>
  <si>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</si>
  <si>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</si>
  <si>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mt42dai040b</t>
  </si>
  <si>
    <t xml:space="preserve">Ud</t>
  </si>
  <si>
    <t xml:space="preserve">Unidad exterior para sistema VRV-IV+ (Volumen de Refrigerante Variable), bomba de calor con recuperación de calor, modelo REYQ8U "DAIKIN", para gas R-410A, con temperatura de refrigerante variable para la mejora de la eficiencia estacional, alimentación trifásica (400V/50Hz), potencia frigorífica nominal 22,4 kW (temperatura de bulbo seco del aire interior 27°C, temperatura de bulbo seco del aire exterior 35°C), SEER 7,2, rango de funcionamiento de temperatura de bulbo seco del aire exterior en refrigeración desde -5 hasta 43°C, potencia calorífica nominal 25 kW (temperatura de bulbo seco del aire interior 20°C, temperatura de bulbo seco del aire exterior 7°C), SCOP 4,2, rango de funcionamiento de temperatura de bulbo seco del aire exterior en calefacción desde -20 hasta 15,5°C, conectabilidad de hasta 64 unidades interiores con un porcentaje de capacidad mínimo del 50% y máximo del 130%, control mediante microprocesador, compresor scroll herméticamente sellado, con control Inverter, dimensiones 1685x930x765 mm, peso 230 kg, presión sonora 57 dBA, caudal de aire nominal 162 m³/min, longitud total máxima de cañería frigorífica 1000 m, longitud máxima entre unidad exterior y unidad interior más alejada 165 m (190 m equivalentes), diferencia máxima de altura de instalación 50 m si la unidad exterior se encuentra por encima de las unidades interiores y 40 m si se encuentra por debajo, longitud máxima entre el primer kit de ramificación (unión Refnet) de cañería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</si>
  <si>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</si>
  <si>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</si>
  <si>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</si>
  <si>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</si>
  <si>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</si>
  <si>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</si>
  <si>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</si>
  <si>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</si>
  <si>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</si>
  <si>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</si>
  <si>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</si>
  <si>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</si>
  <si>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$ 4.893.347,36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</si>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</sst>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67.32"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97.00" thickBot="1" customHeight="1">
      <c r="A10" s="1" t="s">
        <v>12</v>
      </c>
      <c r="B10" s="1"/>
      <c r="C10" s="10" t="s">
        <v>13</v>
      </c>
      <c r="D10" s="10"/>
      <c r="E10" s="1" t="s">
        <v>14</v>
      </c>
      <c r="F10" s="12">
        <v>1</v>
      </c>
      <c r="G10" s="14">
        <v>1.79196e+07</v>
      </c>
      <c r="H10" s="14">
        <f ca="1">ROUND(INDIRECT(ADDRESS(ROW()+(0), COLUMN()+(-2), 1))*INDIRECT(ADDRESS(ROW()+(0), COLUMN()+(-1), 1)), 2)</f>
        <v>1.79196e+07</v>
      </c>
    </row>
    <row r="11" spans="1:8" ht="13.50" thickBot="1" customHeight="1">
      <c r="A11" s="15"/>
      <c r="B11" s="15"/>
      <c r="C11" s="15"/>
      <c r="D11" s="15"/>
      <c r="E11" s="15"/>
      <c r="F11" s="9" t="s">
        <v>15</v>
      </c>
      <c r="G11" s="9"/>
      <c r="H11" s="17">
        <f ca="1">ROUND(SUM(INDIRECT(ADDRESS(ROW()+(-1), COLUMN()+(0), 1))), 2)</f>
        <v>1.79196e+07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6.493</v>
      </c>
      <c r="G13" s="13">
        <v>34893.3</v>
      </c>
      <c r="H13" s="13">
        <f ca="1">ROUND(INDIRECT(ADDRESS(ROW()+(0), COLUMN()+(-2), 1))*INDIRECT(ADDRESS(ROW()+(0), COLUMN()+(-1), 1)), 2)</f>
        <v>226562</v>
      </c>
    </row>
    <row r="14" spans="1:8" ht="13.50" thickBot="1" customHeight="1">
      <c r="A14" s="1" t="s">
        <v>20</v>
      </c>
      <c r="B14" s="1"/>
      <c r="C14" s="10" t="s">
        <v>21</v>
      </c>
      <c r="D14" s="10"/>
      <c r="E14" s="1" t="s">
        <v>22</v>
      </c>
      <c r="F14" s="12">
        <v>6.493</v>
      </c>
      <c r="G14" s="14">
        <v>25332.7</v>
      </c>
      <c r="H14" s="14">
        <f ca="1">ROUND(INDIRECT(ADDRESS(ROW()+(0), COLUMN()+(-2), 1))*INDIRECT(ADDRESS(ROW()+(0), COLUMN()+(-1), 1)), 2)</f>
        <v>164485</v>
      </c>
    </row>
    <row r="15" spans="1:8" ht="13.50" thickBot="1" customHeight="1">
      <c r="A15" s="15"/>
      <c r="B15" s="15"/>
      <c r="C15" s="15"/>
      <c r="D15" s="15"/>
      <c r="E15" s="15"/>
      <c r="F15" s="9" t="s">
        <v>23</v>
      </c>
      <c r="G15" s="9"/>
      <c r="H15" s="17">
        <f ca="1">ROUND(SUM(INDIRECT(ADDRESS(ROW()+(-1), COLUMN()+(0), 1)),INDIRECT(ADDRESS(ROW()+(-2), COLUMN()+(0), 1))), 2)</f>
        <v>391047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1.83107e+07</v>
      </c>
      <c r="H17" s="14">
        <f ca="1">ROUND(INDIRECT(ADDRESS(ROW()+(0), COLUMN()+(-2), 1))*INDIRECT(ADDRESS(ROW()+(0), COLUMN()+(-1), 1))/100, 2)</f>
        <v>366214</v>
      </c>
    </row>
    <row r="18" spans="1:8" ht="13.50" thickBot="1" customHeight="1">
      <c r="A18" s="21" t="s">
        <v>27</v>
      </c>
      <c r="B18" s="21"/>
      <c r="C18" s="22"/>
      <c r="D18" s="22"/>
      <c r="E18" s="23"/>
      <c r="F18" s="24" t="s">
        <v>28</v>
      </c>
      <c r="G18" s="25"/>
      <c r="H18" s="26">
        <f ca="1">ROUND(SUM(INDIRECT(ADDRESS(ROW()+(-1), COLUMN()+(0), 1)),INDIRECT(ADDRESS(ROW()+(-3), COLUMN()+(0), 1)),INDIRECT(ADDRESS(ROW()+(-7), COLUMN()+(0), 1))), 2)</f>
        <v>1.86769e+07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