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<sst xmlns="http://schemas.openxmlformats.org/spreadsheetml/2006/main" count="79" uniqueCount="79">
  <si>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</si>
  <si>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EAM030</t>
  </si>
  <si>
    <t xml:space="preserve">m²</t>
  </si>
  <si>
    <t xml:space="preserve">Estructura metálica con losa unidireccional.</t>
  </si>
  <si>
    <r>
      <rPr>
        <sz val="8.25"/>
        <color rgb="FF000000"/>
        <rFont val="Arial"/>
        <family val="2"/>
      </rPr>
      <t xml:space="preserve">Estructura metálica realizada con pórticos de acero A 36, en perfiles laminados en caliente, acabado con imprimación antioxidante, con uniones soldadas en obra, que se compone de los siguientes elementos: LOSA: 25 = 20+5 cm de altura; viguetas metálicas simples; bloque para losa cerámico, 60x25x20 cm; capa de compresión de hormigón armado de 5 cm de espesor, realizada con hormigón H-21, condición de exposición no agresiva, tamaño máximo del agregado 19,0 mm, ámbito de consistencia A-3, elaborado, y colado con bomba, volumen de hormigón 0,08 m³/m², acero ADN 420 en zona de refuerzo de negativos, cuantía 1,8 kg/m³ y malla soldada Q 55 250x250 mm de acero AM 500 N, como armadura de reparto; montaje y desmontaje del sistema de encofrado; VIGAS: metálicas simples, de las series IPN, IPE, HEA, HEB o HEM, con una cuantía aproximada de 25 kg/m²; COLUMNAS: metálicas simples, de las series IPN, IPE, HEA, HEB o HEM, con una cuantía aproximada de 3,8 kg/m². El precio incluye el corte, doblado y armado del acero en el obrador, el montaje en el lugar definitivo de su colocación en obra, las soldaduras, los cortes, los despuntes, las piezas especiales, las placas de arranque y de transición de columna inferior a superior, los casquillos y los elementos auxiliares de montaje, pero no incluye las placas de anclaje de las columnas a la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</si>
  <si>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</si>
  <si>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</si>
  <si>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</si>
  <si>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</si>
  <si>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</si>
  <si>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</si>
  <si>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</si>
  <si>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mt08evm010</t>
  </si>
  <si>
    <t xml:space="preserve">m²</t>
  </si>
  <si>
    <t xml:space="preserve">Sistema de encofrado parcial de madera, recuperable, para ejecución de macizados de apoyos en losas de viguetas metálicas y bloques para losa, debidamente apuntalado, amortizable en 50 usos, hasta 4,5 m de altura.</t>
  </si>
  <si>
    <t xml:space="preserve">mt07bce010e</t>
  </si>
  <si>
    <t xml:space="preserve">Ud</t>
  </si>
  <si>
    <t xml:space="preserve">Bloque para losa cerámico, 60x25x20 cm. Incluso piezas especiales.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</si>
  <si>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</si>
  <si>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</si>
  <si>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</si>
  <si>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</si>
  <si>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</si>
  <si>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</si>
  <si>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</si>
  <si>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</si>
  <si>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</si>
  <si>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</si>
  <si>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</si>
  <si>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</si>
  <si>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</si>
  <si>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</si>
  <si>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</si>
  <si>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</si>
  <si>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</si>
  <si>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</si>
  <si>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</si>
  <si>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</si>
  <si>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</si>
  <si>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</si>
  <si>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</si>
  <si>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</si>
  <si>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</si>
  <si>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</si>
  <si>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</si>
  <si>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</si>
  <si>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</si>
  <si>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</si>
  <si>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</si>
  <si>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</si>
  <si>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</si>
  <si>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</si>
  <si>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</si>
  <si>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</si>
  <si>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</si>
  <si>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</si>
  <si>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</si>
  <si>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</si>
  <si>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</si>
  <si>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</si>
  <si>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</si>
  <si>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</si>
  <si>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</si>
  <si>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</si>
  <si>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</si>
  <si>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</si>
  <si>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</si>
  <si>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</si>
  <si>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</si>
  <si>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</si>
  <si>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</si>
  <si>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</si>
  <si>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</si>
  <si>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</si>
  <si>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</si>
  <si>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</si>
  <si>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</si>
  <si>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$ 1.552,54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</si>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</sst>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65" customWidth="1"/>
    <col min="4" max="4" width="67.49" customWidth="1"/>
    <col min="5" max="5" width="11.22" customWidth="1"/>
    <col min="6" max="6" width="14.79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420.29</v>
      </c>
      <c r="G10" s="12">
        <f ca="1">ROUND(INDIRECT(ADDRESS(ROW()+(0), COLUMN()+(-2), 1))*INDIRECT(ADDRESS(ROW()+(0), COLUMN()+(-1), 1)), 2)</f>
        <v>42.03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26.89</v>
      </c>
      <c r="G11" s="12">
        <f ca="1">ROUND(INDIRECT(ADDRESS(ROW()+(0), COLUMN()+(-2), 1))*INDIRECT(ADDRESS(ROW()+(0), COLUMN()+(-1), 1)), 2)</f>
        <v>161.34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41.8</v>
      </c>
      <c r="F12" s="12">
        <v>25.89</v>
      </c>
      <c r="G12" s="12">
        <f ca="1">ROUND(INDIRECT(ADDRESS(ROW()+(0), COLUMN()+(-2), 1))*INDIRECT(ADDRESS(ROW()+(0), COLUMN()+(-1), 1)), 2)</f>
        <v>1082.2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1.8</v>
      </c>
      <c r="F13" s="12">
        <v>45.28</v>
      </c>
      <c r="G13" s="12">
        <f ca="1">ROUND(INDIRECT(ADDRESS(ROW()+(0), COLUMN()+(-2), 1))*INDIRECT(ADDRESS(ROW()+(0), COLUMN()+(-1), 1)), 2)</f>
        <v>81.5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0.022</v>
      </c>
      <c r="F14" s="12">
        <v>25.22</v>
      </c>
      <c r="G14" s="12">
        <f ca="1">ROUND(INDIRECT(ADDRESS(ROW()+(0), COLUMN()+(-2), 1))*INDIRECT(ADDRESS(ROW()+(0), COLUMN()+(-1), 1)), 2)</f>
        <v>0.55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2">
        <v>42.41</v>
      </c>
      <c r="G15" s="12">
        <f ca="1">ROUND(INDIRECT(ADDRESS(ROW()+(0), COLUMN()+(-2), 1))*INDIRECT(ADDRESS(ROW()+(0), COLUMN()+(-1), 1)), 2)</f>
        <v>46.65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3">
        <v>0.08</v>
      </c>
      <c r="F16" s="14">
        <v>3261.93</v>
      </c>
      <c r="G16" s="14">
        <f ca="1">ROUND(INDIRECT(ADDRESS(ROW()+(0), COLUMN()+(-2), 1))*INDIRECT(ADDRESS(ROW()+(0), COLUMN()+(-1), 1)), 2)</f>
        <v>260.95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1675.22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0.003</v>
      </c>
      <c r="F19" s="12">
        <v>133919</v>
      </c>
      <c r="G19" s="12">
        <f ca="1">ROUND(INDIRECT(ADDRESS(ROW()+(0), COLUMN()+(-2), 1))*INDIRECT(ADDRESS(ROW()+(0), COLUMN()+(-1), 1)), 2)</f>
        <v>401.76</v>
      </c>
    </row>
    <row r="20" spans="1:7" ht="24.00" thickBot="1" customHeight="1">
      <c r="A20" s="1" t="s">
        <v>38</v>
      </c>
      <c r="B20" s="1"/>
      <c r="C20" s="10" t="s">
        <v>39</v>
      </c>
      <c r="D20" s="1" t="s">
        <v>40</v>
      </c>
      <c r="E20" s="11">
        <v>0.01</v>
      </c>
      <c r="F20" s="12">
        <v>5805.78</v>
      </c>
      <c r="G20" s="12">
        <f ca="1">ROUND(INDIRECT(ADDRESS(ROW()+(0), COLUMN()+(-2), 1))*INDIRECT(ADDRESS(ROW()+(0), COLUMN()+(-1), 1)), 2)</f>
        <v>58.06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0.741</v>
      </c>
      <c r="F21" s="12">
        <v>2408.28</v>
      </c>
      <c r="G21" s="12">
        <f ca="1">ROUND(INDIRECT(ADDRESS(ROW()+(0), COLUMN()+(-2), 1))*INDIRECT(ADDRESS(ROW()+(0), COLUMN()+(-1), 1)), 2)</f>
        <v>1784.54</v>
      </c>
    </row>
    <row r="22" spans="1:7" ht="24.00" thickBot="1" customHeight="1">
      <c r="A22" s="1" t="s">
        <v>44</v>
      </c>
      <c r="B22" s="1"/>
      <c r="C22" s="10" t="s">
        <v>45</v>
      </c>
      <c r="D22" s="1" t="s">
        <v>46</v>
      </c>
      <c r="E22" s="13">
        <v>0.01</v>
      </c>
      <c r="F22" s="14">
        <v>38600.2</v>
      </c>
      <c r="G22" s="14">
        <f ca="1">ROUND(INDIRECT(ADDRESS(ROW()+(0), COLUMN()+(-2), 1))*INDIRECT(ADDRESS(ROW()+(0), COLUMN()+(-1), 1)), 2)</f>
        <v>386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1))), 2)</f>
        <v>2630.36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0.8</v>
      </c>
      <c r="F25" s="12">
        <v>33849.8</v>
      </c>
      <c r="G25" s="12">
        <f ca="1">ROUND(INDIRECT(ADDRESS(ROW()+(0), COLUMN()+(-2), 1))*INDIRECT(ADDRESS(ROW()+(0), COLUMN()+(-1), 1)), 2)</f>
        <v>27079.8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0.472</v>
      </c>
      <c r="F26" s="12">
        <v>25286.4</v>
      </c>
      <c r="G26" s="12">
        <f ca="1">ROUND(INDIRECT(ADDRESS(ROW()+(0), COLUMN()+(-2), 1))*INDIRECT(ADDRESS(ROW()+(0), COLUMN()+(-1), 1)), 2)</f>
        <v>11935.2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0.063</v>
      </c>
      <c r="F27" s="12">
        <v>33849.8</v>
      </c>
      <c r="G27" s="12">
        <f ca="1">ROUND(INDIRECT(ADDRESS(ROW()+(0), COLUMN()+(-2), 1))*INDIRECT(ADDRESS(ROW()+(0), COLUMN()+(-1), 1)), 2)</f>
        <v>2132.54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0.063</v>
      </c>
      <c r="F28" s="12">
        <v>25286.4</v>
      </c>
      <c r="G28" s="12">
        <f ca="1">ROUND(INDIRECT(ADDRESS(ROW()+(0), COLUMN()+(-2), 1))*INDIRECT(ADDRESS(ROW()+(0), COLUMN()+(-1), 1)), 2)</f>
        <v>1593.04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0.047</v>
      </c>
      <c r="F29" s="12">
        <v>33849.8</v>
      </c>
      <c r="G29" s="12">
        <f ca="1">ROUND(INDIRECT(ADDRESS(ROW()+(0), COLUMN()+(-2), 1))*INDIRECT(ADDRESS(ROW()+(0), COLUMN()+(-1), 1)), 2)</f>
        <v>1590.94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0.049</v>
      </c>
      <c r="F30" s="12">
        <v>25286.4</v>
      </c>
      <c r="G30" s="12">
        <f ca="1">ROUND(INDIRECT(ADDRESS(ROW()+(0), COLUMN()+(-2), 1))*INDIRECT(ADDRESS(ROW()+(0), COLUMN()+(-1), 1)), 2)</f>
        <v>1239.03</v>
      </c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0.006</v>
      </c>
      <c r="F31" s="12">
        <v>33849.8</v>
      </c>
      <c r="G31" s="12">
        <f ca="1">ROUND(INDIRECT(ADDRESS(ROW()+(0), COLUMN()+(-2), 1))*INDIRECT(ADDRESS(ROW()+(0), COLUMN()+(-1), 1)), 2)</f>
        <v>203.1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3">
        <v>0.026</v>
      </c>
      <c r="F32" s="14">
        <v>25286.4</v>
      </c>
      <c r="G32" s="14">
        <f ca="1">ROUND(INDIRECT(ADDRESS(ROW()+(0), COLUMN()+(-2), 1))*INDIRECT(ADDRESS(ROW()+(0), COLUMN()+(-1), 1)), 2)</f>
        <v>657.45</v>
      </c>
    </row>
    <row r="33" spans="1:7" ht="13.50" thickBot="1" customHeight="1">
      <c r="A33" s="15"/>
      <c r="B33" s="15"/>
      <c r="C33" s="15"/>
      <c r="D33" s="15"/>
      <c r="E33" s="9" t="s">
        <v>73</v>
      </c>
      <c r="F33" s="9"/>
      <c r="G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46431.1</v>
      </c>
    </row>
    <row r="34" spans="1:7" ht="13.50" thickBot="1" customHeight="1">
      <c r="A34" s="15">
        <v>4</v>
      </c>
      <c r="B34" s="15"/>
      <c r="C34" s="15"/>
      <c r="D34" s="18" t="s">
        <v>74</v>
      </c>
      <c r="E34" s="18"/>
      <c r="F34" s="15"/>
      <c r="G34" s="15"/>
    </row>
    <row r="35" spans="1:7" ht="13.50" thickBot="1" customHeight="1">
      <c r="A35" s="19"/>
      <c r="B35" s="19"/>
      <c r="C35" s="20" t="s">
        <v>75</v>
      </c>
      <c r="D35" s="19" t="s">
        <v>76</v>
      </c>
      <c r="E35" s="13">
        <v>2</v>
      </c>
      <c r="F35" s="14">
        <f ca="1">ROUND(SUM(INDIRECT(ADDRESS(ROW()+(-2), COLUMN()+(1), 1)),INDIRECT(ADDRESS(ROW()+(-12), COLUMN()+(1), 1)),INDIRECT(ADDRESS(ROW()+(-18), COLUMN()+(1), 1))), 2)</f>
        <v>50736.7</v>
      </c>
      <c r="G35" s="14">
        <f ca="1">ROUND(INDIRECT(ADDRESS(ROW()+(0), COLUMN()+(-2), 1))*INDIRECT(ADDRESS(ROW()+(0), COLUMN()+(-1), 1))/100, 2)</f>
        <v>1014.73</v>
      </c>
    </row>
    <row r="36" spans="1:7" ht="13.50" thickBot="1" customHeight="1">
      <c r="A36" s="21" t="s">
        <v>77</v>
      </c>
      <c r="B36" s="21"/>
      <c r="C36" s="22"/>
      <c r="D36" s="23"/>
      <c r="E36" s="24" t="s">
        <v>78</v>
      </c>
      <c r="F36" s="25"/>
      <c r="G36" s="26">
        <f ca="1">ROUND(SUM(INDIRECT(ADDRESS(ROW()+(-1), COLUMN()+(0), 1)),INDIRECT(ADDRESS(ROW()+(-3), COLUMN()+(0), 1)),INDIRECT(ADDRESS(ROW()+(-13), COLUMN()+(0), 1)),INDIRECT(ADDRESS(ROW()+(-19), COLUMN()+(0), 1))), 2)</f>
        <v>51751.4</v>
      </c>
    </row>
  </sheetData>
  <mergeCells count="4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E33:F33"/>
    <mergeCell ref="A34:B34"/>
    <mergeCell ref="D34:E34"/>
    <mergeCell ref="A35:B35"/>
    <mergeCell ref="A36:D36"/>
    <mergeCell ref="E36:F36"/>
  </mergeCells>
  <pageMargins left="0.147638" right="0.147638" top="0.206693" bottom="0.206693" header="0.0" footer="0.0"/>
  <pageSetup paperSize="9" orientation="portrait"/>
  <rowBreaks count="0" manualBreakCount="0">
    </rowBreaks>
</worksheet>
</file>