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<sst xmlns="http://schemas.openxmlformats.org/spreadsheetml/2006/main" count="31" uniqueCount="31">
  <si>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</si>
  <si>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DFF021</t>
  </si>
  <si>
    <t xml:space="preserve">m²</t>
  </si>
  <si>
    <t xml:space="preserve">Apertura de hueco en hoja exterior de fachada, de mampostería revestida.</t>
  </si>
  <si>
    <r>
      <rPr>
        <sz val="8.25"/>
        <color rgb="FF000000"/>
        <rFont val="Arial"/>
        <family val="2"/>
      </rPr>
      <t xml:space="preserve">Apertura de hueco para posterior colocación de la carpintería, en hoja exterior de cerramiento de fachada, de mampostería revestida, formada por bloque de hormigón de 10 cm de espesor, con martillo neumático, sin afectar a la estabilidad de la hoja o de los elementos constructivos contiguos, y carga manual sobre camión o contenedor. El precio incluye el corte previo del contorno del hueco y la demolición del revestimiento,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</si>
  <si>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</si>
  <si>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</si>
  <si>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</si>
  <si>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</si>
  <si>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</si>
  <si>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</si>
  <si>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Equipo</t>
  </si>
  <si>
    <t xml:space="preserve">mq05mai030</t>
  </si>
  <si>
    <t xml:space="preserve">h</t>
  </si>
  <si>
    <t xml:space="preserve">Martillo neumático.</t>
  </si>
  <si>
    <t xml:space="preserve">mq05pdm110</t>
  </si>
  <si>
    <t xml:space="preserve">h</t>
  </si>
  <si>
    <t xml:space="preserve">Compresor portátil diesel media presión 10 m³/min.</t>
  </si>
  <si>
    <t xml:space="preserve">Subtotal equipo:</t>
  </si>
  <si>
    <t xml:space="preserve">Mano de obra</t>
  </si>
  <si>
    <t xml:space="preserve">mo112</t>
  </si>
  <si>
    <t xml:space="preserve">h</t>
  </si>
  <si>
    <t xml:space="preserve">Ayudante general de construcción.</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</si>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</sst>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57" customWidth="1"/>
    <col min="4" max="4" width="12.75" customWidth="1"/>
    <col min="5" max="5" width="47.43" customWidth="1"/>
    <col min="6" max="6" width="15.64" customWidth="1"/>
    <col min="7" max="7" width="18.53" customWidth="1"/>
    <col min="8" max="8" width="16.6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0.139</v>
      </c>
      <c r="G10" s="12">
        <v>3214.05</v>
      </c>
      <c r="H10" s="12">
        <f ca="1">ROUND(INDIRECT(ADDRESS(ROW()+(0), COLUMN()+(-2), 1))*INDIRECT(ADDRESS(ROW()+(0), COLUMN()+(-1), 1)), 2)</f>
        <v>446.75</v>
      </c>
    </row>
    <row r="11" spans="1:8" ht="13.50" thickBot="1" customHeight="1">
      <c r="A11" s="1" t="s">
        <v>15</v>
      </c>
      <c r="B11" s="1"/>
      <c r="C11" s="1"/>
      <c r="D11" s="10" t="s">
        <v>16</v>
      </c>
      <c r="E11" s="1" t="s">
        <v>17</v>
      </c>
      <c r="F11" s="13">
        <v>0.139</v>
      </c>
      <c r="G11" s="14">
        <v>5451.29</v>
      </c>
      <c r="H11" s="14">
        <f ca="1">ROUND(INDIRECT(ADDRESS(ROW()+(0), COLUMN()+(-2), 1))*INDIRECT(ADDRESS(ROW()+(0), COLUMN()+(-1), 1)), 2)</f>
        <v>757.73</v>
      </c>
    </row>
    <row r="12" spans="1:8" ht="13.50" thickBot="1" customHeight="1">
      <c r="A12" s="15"/>
      <c r="B12" s="15"/>
      <c r="C12" s="15"/>
      <c r="D12" s="15"/>
      <c r="E12" s="15"/>
      <c r="F12" s="9" t="s">
        <v>18</v>
      </c>
      <c r="G12" s="9"/>
      <c r="H12" s="17">
        <f ca="1">ROUND(SUM(INDIRECT(ADDRESS(ROW()+(-1), COLUMN()+(0), 1)),INDIRECT(ADDRESS(ROW()+(-2), COLUMN()+(0), 1))), 2)</f>
        <v>1204.48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0.15</v>
      </c>
      <c r="G14" s="12">
        <v>24858</v>
      </c>
      <c r="H14" s="12">
        <f ca="1">ROUND(INDIRECT(ADDRESS(ROW()+(0), COLUMN()+(-2), 1))*INDIRECT(ADDRESS(ROW()+(0), COLUMN()+(-1), 1)), 2)</f>
        <v>3728.7</v>
      </c>
    </row>
    <row r="15" spans="1:8" ht="13.50" thickBot="1" customHeight="1">
      <c r="A15" s="1" t="s">
        <v>23</v>
      </c>
      <c r="B15" s="1"/>
      <c r="C15" s="1"/>
      <c r="D15" s="10" t="s">
        <v>24</v>
      </c>
      <c r="E15" s="1" t="s">
        <v>25</v>
      </c>
      <c r="F15" s="13">
        <v>0.159</v>
      </c>
      <c r="G15" s="14">
        <v>24452.1</v>
      </c>
      <c r="H15" s="14">
        <f ca="1">ROUND(INDIRECT(ADDRESS(ROW()+(0), COLUMN()+(-2), 1))*INDIRECT(ADDRESS(ROW()+(0), COLUMN()+(-1), 1)), 2)</f>
        <v>3887.89</v>
      </c>
    </row>
    <row r="16" spans="1:8" ht="13.50" thickBot="1" customHeight="1">
      <c r="A16" s="15"/>
      <c r="B16" s="15"/>
      <c r="C16" s="15"/>
      <c r="D16" s="15"/>
      <c r="E16" s="15"/>
      <c r="F16" s="9" t="s">
        <v>26</v>
      </c>
      <c r="G16" s="9"/>
      <c r="H16" s="17">
        <f ca="1">ROUND(SUM(INDIRECT(ADDRESS(ROW()+(-1), COLUMN()+(0), 1)),INDIRECT(ADDRESS(ROW()+(-2), COLUMN()+(0), 1))), 2)</f>
        <v>7616.59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8821.07</v>
      </c>
      <c r="H18" s="14">
        <f ca="1">ROUND(INDIRECT(ADDRESS(ROW()+(0), COLUMN()+(-2), 1))*INDIRECT(ADDRESS(ROW()+(0), COLUMN()+(-1), 1))/100, 2)</f>
        <v>176.42</v>
      </c>
    </row>
    <row r="19" spans="1:8" ht="13.50" thickBot="1" customHeight="1">
      <c r="A19" s="8"/>
      <c r="B19" s="8"/>
      <c r="C19" s="8"/>
      <c r="D19" s="8"/>
      <c r="E19" s="8"/>
      <c r="F19" s="21" t="s">
        <v>30</v>
      </c>
      <c r="G19" s="21"/>
      <c r="H19" s="22">
        <f ca="1">ROUND(SUM(INDIRECT(ADDRESS(ROW()+(-1), COLUMN()+(0), 1)),INDIRECT(ADDRESS(ROW()+(-3), COLUMN()+(0), 1)),INDIRECT(ADDRESS(ROW()+(-7), COLUMN()+(0), 1))), 2)</f>
        <v>8997.49</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C19"/>
    <mergeCell ref="F19:G19"/>
  </mergeCells>
  <pageMargins left="0.147638" right="0.147638" top="0.206693" bottom="0.206693" header="0.0" footer="0.0"/>
  <pageSetup paperSize="9" orientation="portrait"/>
  <rowBreaks count="0" manualBreakCount="0">
    </rowBreaks>
</worksheet>
</file>