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<sst xmlns="http://schemas.openxmlformats.org/spreadsheetml/2006/main" count="49" uniqueCount="49">
  <si>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</si>
  <si>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CPI030</t>
  </si>
  <si>
    <t xml:space="preserve">m</t>
  </si>
  <si>
    <t xml:space="preserve">Pilote de desplazamiento con tapón de gravas.</t>
  </si>
  <si>
    <r>
      <rPr>
        <sz val="8.25"/>
        <color rgb="FF000000"/>
        <rFont val="Arial"/>
        <family val="2"/>
      </rPr>
      <t xml:space="preserve">Pilote de fundación de hormigón armado de 35 cm de diámetro, para grupo de pilotes, de hasta 15 m de profundidad. Ejecutado por desplazamiento de tierras, en terreno blando, mediante golpeo contra un tapón de gravas con maza que se desplaza en el interior de una entubación recuperable, con espesor del tapón de tres veces el diámetro exterior de la entubación y formado por hormigón de consistencia seca H-20, clase de exposición ambiental A1, tamaño máximo del agregado 19,0 mm, consistencia seca, y posterior colado continuo del pilote. Realizado con hormigón H-21, condición de exposición no agresiva, tamaño máximo del agregado 13,2 mm, ámbito de consistencia A-2, elaborado, y colado desde camión a través de caño Tremie, y acero ADN 420, con una cuantía aproximada de 5,65 kg/m. Incluso alambre de atar y separadores. El precio incluye el transporte, la instalación, el montaje y el desmontaje del equipo mecánico, el corte, doblado y armado del acero en el obrador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</si>
  <si>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</si>
  <si>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</si>
  <si>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</si>
  <si>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</si>
  <si>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</si>
  <si>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</si>
  <si>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</si>
  <si>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mt07aco020k</t>
  </si>
  <si>
    <t xml:space="preserve">Ud</t>
  </si>
  <si>
    <t xml:space="preserve">Separador homologado para pilotes.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</si>
  <si>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</si>
  <si>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</si>
  <si>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</si>
  <si>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</si>
  <si>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</si>
  <si>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</si>
  <si>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mt10haf071aka</t>
  </si>
  <si>
    <t xml:space="preserve">m³</t>
  </si>
  <si>
    <t xml:space="preserve">Hormigón H-21, condición de exposición no agresiva, tamaño máximo del agregado 13,2 mm, ámbito de consistencia A-2, elaborado, según CIRSOC 201 1982.</t>
  </si>
  <si>
    <t xml:space="preserve">Subtotal materiales:</t>
  </si>
  <si>
    <t xml:space="preserve">Equipo</t>
  </si>
  <si>
    <t xml:space="preserve">mq03pii103a</t>
  </si>
  <si>
    <t xml:space="preserve">h</t>
  </si>
  <si>
    <t xml:space="preserve">Equipo completo para perforación de pilote de desplazamiento con tapón de gravas.</t>
  </si>
  <si>
    <t xml:space="preserve">Subtotal equipo:</t>
  </si>
  <si>
    <t xml:space="preserve">Mano de obra</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</si>
  <si>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</si>
  <si>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</si>
  <si>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</si>
  <si>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</si>
  <si>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</si>
  <si>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</si>
  <si>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</si>
  <si>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</si>
  <si>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</si>
  <si>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</si>
  <si>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</si>
  <si>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</si>
  <si>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</si>
  <si>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</si>
  <si>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</si>
  <si>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</si>
  <si>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$ 264,45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</si>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</sst>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85" customWidth="1"/>
    <col min="4" max="4" width="7.65" customWidth="1"/>
    <col min="5" max="5" width="69.36"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1.26</v>
      </c>
      <c r="H10" s="12">
        <f ca="1">ROUND(INDIRECT(ADDRESS(ROW()+(0), COLUMN()+(-2), 1))*INDIRECT(ADDRESS(ROW()+(0), COLUMN()+(-1), 1)), 2)</f>
        <v>3.78</v>
      </c>
    </row>
    <row r="11" spans="1:8" ht="24.00" thickBot="1" customHeight="1">
      <c r="A11" s="1" t="s">
        <v>15</v>
      </c>
      <c r="B11" s="1"/>
      <c r="C11" s="1"/>
      <c r="D11" s="10" t="s">
        <v>16</v>
      </c>
      <c r="E11" s="1" t="s">
        <v>17</v>
      </c>
      <c r="F11" s="11">
        <v>5.933</v>
      </c>
      <c r="G11" s="12">
        <v>34.16</v>
      </c>
      <c r="H11" s="12">
        <f ca="1">ROUND(INDIRECT(ADDRESS(ROW()+(0), COLUMN()+(-2), 1))*INDIRECT(ADDRESS(ROW()+(0), COLUMN()+(-1), 1)), 2)</f>
        <v>202.67</v>
      </c>
    </row>
    <row r="12" spans="1:8" ht="13.50" thickBot="1" customHeight="1">
      <c r="A12" s="1" t="s">
        <v>18</v>
      </c>
      <c r="B12" s="1"/>
      <c r="C12" s="1"/>
      <c r="D12" s="10" t="s">
        <v>19</v>
      </c>
      <c r="E12" s="1" t="s">
        <v>20</v>
      </c>
      <c r="F12" s="11">
        <v>0.04</v>
      </c>
      <c r="G12" s="12">
        <v>19.03</v>
      </c>
      <c r="H12" s="12">
        <f ca="1">ROUND(INDIRECT(ADDRESS(ROW()+(0), COLUMN()+(-2), 1))*INDIRECT(ADDRESS(ROW()+(0), COLUMN()+(-1), 1)), 2)</f>
        <v>0.76</v>
      </c>
    </row>
    <row r="13" spans="1:8" ht="24.00" thickBot="1" customHeight="1">
      <c r="A13" s="1" t="s">
        <v>21</v>
      </c>
      <c r="B13" s="1"/>
      <c r="C13" s="1"/>
      <c r="D13" s="10" t="s">
        <v>22</v>
      </c>
      <c r="E13" s="1" t="s">
        <v>23</v>
      </c>
      <c r="F13" s="13">
        <v>0.11</v>
      </c>
      <c r="G13" s="14">
        <v>2452.41</v>
      </c>
      <c r="H13" s="14">
        <f ca="1">ROUND(INDIRECT(ADDRESS(ROW()+(0), COLUMN()+(-2), 1))*INDIRECT(ADDRESS(ROW()+(0), COLUMN()+(-1), 1)), 2)</f>
        <v>269.77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476.98</v>
      </c>
    </row>
    <row r="15" spans="1:8" ht="13.50" thickBot="1" customHeight="1">
      <c r="A15" s="15">
        <v>2</v>
      </c>
      <c r="B15" s="15"/>
      <c r="C15" s="15"/>
      <c r="D15" s="15"/>
      <c r="E15" s="18" t="s">
        <v>25</v>
      </c>
      <c r="F15" s="18"/>
      <c r="G15" s="15"/>
      <c r="H15" s="15"/>
    </row>
    <row r="16" spans="1:8" ht="24.00" thickBot="1" customHeight="1">
      <c r="A16" s="1" t="s">
        <v>26</v>
      </c>
      <c r="B16" s="1"/>
      <c r="C16" s="1"/>
      <c r="D16" s="10" t="s">
        <v>27</v>
      </c>
      <c r="E16" s="1" t="s">
        <v>28</v>
      </c>
      <c r="F16" s="13">
        <v>0.125</v>
      </c>
      <c r="G16" s="14">
        <v>66782.4</v>
      </c>
      <c r="H16" s="14">
        <f ca="1">ROUND(INDIRECT(ADDRESS(ROW()+(0), COLUMN()+(-2), 1))*INDIRECT(ADDRESS(ROW()+(0), COLUMN()+(-1), 1)), 2)</f>
        <v>8347.8</v>
      </c>
    </row>
    <row r="17" spans="1:8" ht="13.50" thickBot="1" customHeight="1">
      <c r="A17" s="15"/>
      <c r="B17" s="15"/>
      <c r="C17" s="15"/>
      <c r="D17" s="15"/>
      <c r="E17" s="15"/>
      <c r="F17" s="9" t="s">
        <v>29</v>
      </c>
      <c r="G17" s="9"/>
      <c r="H17" s="17">
        <f ca="1">ROUND(SUM(INDIRECT(ADDRESS(ROW()+(-1), COLUMN()+(0), 1))), 2)</f>
        <v>8347.8</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1">
        <v>0.043</v>
      </c>
      <c r="G19" s="12">
        <v>12397.1</v>
      </c>
      <c r="H19" s="12">
        <f ca="1">ROUND(INDIRECT(ADDRESS(ROW()+(0), COLUMN()+(-2), 1))*INDIRECT(ADDRESS(ROW()+(0), COLUMN()+(-1), 1)), 2)</f>
        <v>533.08</v>
      </c>
    </row>
    <row r="20" spans="1:8" ht="13.50" thickBot="1" customHeight="1">
      <c r="A20" s="1" t="s">
        <v>34</v>
      </c>
      <c r="B20" s="1"/>
      <c r="C20" s="1"/>
      <c r="D20" s="10" t="s">
        <v>35</v>
      </c>
      <c r="E20" s="1" t="s">
        <v>36</v>
      </c>
      <c r="F20" s="11">
        <v>0.061</v>
      </c>
      <c r="G20" s="12">
        <v>9260.87</v>
      </c>
      <c r="H20" s="12">
        <f ca="1">ROUND(INDIRECT(ADDRESS(ROW()+(0), COLUMN()+(-2), 1))*INDIRECT(ADDRESS(ROW()+(0), COLUMN()+(-1), 1)), 2)</f>
        <v>564.91</v>
      </c>
    </row>
    <row r="21" spans="1:8" ht="13.50" thickBot="1" customHeight="1">
      <c r="A21" s="1" t="s">
        <v>37</v>
      </c>
      <c r="B21" s="1"/>
      <c r="C21" s="1"/>
      <c r="D21" s="10" t="s">
        <v>38</v>
      </c>
      <c r="E21" s="1" t="s">
        <v>39</v>
      </c>
      <c r="F21" s="11">
        <v>0.122</v>
      </c>
      <c r="G21" s="12">
        <v>12397.1</v>
      </c>
      <c r="H21" s="12">
        <f ca="1">ROUND(INDIRECT(ADDRESS(ROW()+(0), COLUMN()+(-2), 1))*INDIRECT(ADDRESS(ROW()+(0), COLUMN()+(-1), 1)), 2)</f>
        <v>1512.45</v>
      </c>
    </row>
    <row r="22" spans="1:8" ht="13.50" thickBot="1" customHeight="1">
      <c r="A22" s="1" t="s">
        <v>40</v>
      </c>
      <c r="B22" s="1"/>
      <c r="C22" s="1"/>
      <c r="D22" s="10" t="s">
        <v>41</v>
      </c>
      <c r="E22" s="1" t="s">
        <v>42</v>
      </c>
      <c r="F22" s="13">
        <v>0.165</v>
      </c>
      <c r="G22" s="14">
        <v>9260.87</v>
      </c>
      <c r="H22" s="14">
        <f ca="1">ROUND(INDIRECT(ADDRESS(ROW()+(0), COLUMN()+(-2), 1))*INDIRECT(ADDRESS(ROW()+(0), COLUMN()+(-1), 1)), 2)</f>
        <v>1528.04</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4138.48</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1)),INDIRECT(ADDRESS(ROW()+(-8), COLUMN()+(1), 1)),INDIRECT(ADDRESS(ROW()+(-11), COLUMN()+(1), 1))), 2)</f>
        <v>12963.3</v>
      </c>
      <c r="H25" s="14">
        <f ca="1">ROUND(INDIRECT(ADDRESS(ROW()+(0), COLUMN()+(-2), 1))*INDIRECT(ADDRESS(ROW()+(0), COLUMN()+(-1), 1))/100, 2)</f>
        <v>259.27</v>
      </c>
    </row>
    <row r="26" spans="1:8" ht="13.50" thickBot="1" customHeight="1">
      <c r="A26" s="21" t="s">
        <v>47</v>
      </c>
      <c r="B26" s="21"/>
      <c r="C26" s="21"/>
      <c r="D26" s="22"/>
      <c r="E26" s="23"/>
      <c r="F26" s="24" t="s">
        <v>48</v>
      </c>
      <c r="G26" s="25"/>
      <c r="H26" s="26">
        <f ca="1">ROUND(SUM(INDIRECT(ADDRESS(ROW()+(-1), COLUMN()+(0), 1)),INDIRECT(ADDRESS(ROW()+(-3), COLUMN()+(0), 1)),INDIRECT(ADDRESS(ROW()+(-9), COLUMN()+(0), 1)),INDIRECT(ADDRESS(ROW()+(-12), COLUMN()+(0), 1))), 2)</f>
        <v>13222.5</v>
      </c>
    </row>
  </sheetData>
  <mergeCells count="30">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F17:G17"/>
    <mergeCell ref="A18:C18"/>
    <mergeCell ref="E18:F18"/>
    <mergeCell ref="A19:C19"/>
    <mergeCell ref="A20:C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