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<sst xmlns="http://schemas.openxmlformats.org/spreadsheetml/2006/main" count="55" uniqueCount="55">
  <si>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</si>
  <si>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CCP020</t>
  </si>
  <si>
    <t xml:space="preserve">m²</t>
  </si>
  <si>
    <t xml:space="preserve">Pantalla continua de hormigón armado, con lodos.</t>
  </si>
  <si>
    <r>
      <rPr>
        <sz val="8.25"/>
        <color rgb="FF000000"/>
        <rFont val="Arial"/>
        <family val="2"/>
      </rPr>
      <t xml:space="preserve">Pantalla continua de hormigón armado, de 40 cm de espesor y hasta 16 m de profundidad, o hasta encontrar roca o capas duras de terreno, realizado por bataches de hasta 2,65 m de longitud, excavados en terreno cohesivo sin rechazo en el SPT, estabilizado mediante el uso de lodos tixotrópicos; realizado con hormigón H-21, condición de exposición no agresiva, tamaño máximo del agregado 13,2 mm, ámbito de consistencia A-4, elaborado, y colado desde camión, con colado continuo a través de caño Tremie, y acero ADN 420, con una cuantía aproximada de 30 kg/m². Incluso alambre de atar y separadores.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</si>
  <si>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</si>
  <si>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</si>
  <si>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</si>
  <si>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</si>
  <si>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</si>
  <si>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</si>
  <si>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</si>
  <si>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mt07aco020j</t>
  </si>
  <si>
    <t xml:space="preserve">Ud</t>
  </si>
  <si>
    <t xml:space="preserve">Separador homologado para pantallas continuas de hormigón.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</si>
  <si>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</si>
  <si>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</si>
  <si>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</si>
  <si>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</si>
  <si>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</si>
  <si>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</si>
  <si>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mt10haf071ake</t>
  </si>
  <si>
    <t xml:space="preserve">m³</t>
  </si>
  <si>
    <t xml:space="preserve">Hormigón H-21, condición de exposición no agresiva, tamaño máximo del agregado 13,2 mm, ámbito de consistencia A-4, elaborado, según CIRSOC 201 1982.</t>
  </si>
  <si>
    <t xml:space="preserve">Subtotal materiales:</t>
  </si>
  <si>
    <t xml:space="preserve">Equipo</t>
  </si>
  <si>
    <t xml:space="preserve">mq03pae060sh</t>
  </si>
  <si>
    <t xml:space="preserve">h</t>
  </si>
  <si>
    <t xml:space="preserve">Equipo para excavación de pantalla continua de hormigón de 40 cm de espesor y hasta 16 m de profundidad, excavación con uso de lodos tixotrópicos, en terreno cohesivo sin rechazo en el SPT, realizada por bataches de 2,65 m de longitud.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</si>
  <si>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</si>
  <si>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</si>
  <si>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</si>
  <si>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mq03lod010</t>
  </si>
  <si>
    <t xml:space="preserve">h</t>
  </si>
  <si>
    <t xml:space="preserve">Equipo para lodos de perforación: desarenadores de lodos, mezcladores de lodos, bombas de lodos, deslimadores y depósitos de almacenamiento.</t>
  </si>
  <si>
    <t xml:space="preserve">Subtotal equipo:</t>
  </si>
  <si>
    <t xml:space="preserve">Mano de obra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</si>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</sst>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1.26</v>
      </c>
      <c r="H10" s="12">
        <f ca="1">ROUND(INDIRECT(ADDRESS(ROW()+(0), COLUMN()+(-2), 1))*INDIRECT(ADDRESS(ROW()+(0), COLUMN()+(-1), 1)), 2)</f>
        <v>2.52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31.5</v>
      </c>
      <c r="G11" s="12">
        <v>34.16</v>
      </c>
      <c r="H11" s="12">
        <f ca="1">ROUND(INDIRECT(ADDRESS(ROW()+(0), COLUMN()+(-2), 1))*INDIRECT(ADDRESS(ROW()+(0), COLUMN()+(-1), 1)), 2)</f>
        <v>1076.04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19.03</v>
      </c>
      <c r="H12" s="12">
        <f ca="1">ROUND(INDIRECT(ADDRESS(ROW()+(0), COLUMN()+(-2), 1))*INDIRECT(ADDRESS(ROW()+(0), COLUMN()+(-1), 1)), 2)</f>
        <v>6.28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0.506</v>
      </c>
      <c r="G13" s="14">
        <v>2467.4</v>
      </c>
      <c r="H13" s="14">
        <f ca="1">ROUND(INDIRECT(ADDRESS(ROW()+(0), COLUMN()+(-2), 1))*INDIRECT(ADDRESS(ROW()+(0), COLUMN()+(-1), 1)), 2)</f>
        <v>1248.5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2333.34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34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</v>
      </c>
      <c r="G16" s="12">
        <v>11708.5</v>
      </c>
      <c r="H16" s="12">
        <f ca="1">ROUND(INDIRECT(ADDRESS(ROW()+(0), COLUMN()+(-2), 1))*INDIRECT(ADDRESS(ROW()+(0), COLUMN()+(-1), 1)), 2)</f>
        <v>3512.55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19274.4</v>
      </c>
      <c r="H17" s="12">
        <f ca="1">ROUND(INDIRECT(ADDRESS(ROW()+(0), COLUMN()+(-2), 1))*INDIRECT(ADDRESS(ROW()+(0), COLUMN()+(-1), 1)), 2)</f>
        <v>1927.44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0.45</v>
      </c>
      <c r="G18" s="14">
        <v>2387.73</v>
      </c>
      <c r="H18" s="14">
        <f ca="1">ROUND(INDIRECT(ADDRESS(ROW()+(0), COLUMN()+(-2), 1))*INDIRECT(ADDRESS(ROW()+(0), COLUMN()+(-1), 1)), 2)</f>
        <v>1074.48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6514.47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0.259</v>
      </c>
      <c r="G21" s="12">
        <v>12397.1</v>
      </c>
      <c r="H21" s="12">
        <f ca="1">ROUND(INDIRECT(ADDRESS(ROW()+(0), COLUMN()+(-2), 1))*INDIRECT(ADDRESS(ROW()+(0), COLUMN()+(-1), 1)), 2)</f>
        <v>3210.86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0.356</v>
      </c>
      <c r="G22" s="12">
        <v>9260.87</v>
      </c>
      <c r="H22" s="12">
        <f ca="1">ROUND(INDIRECT(ADDRESS(ROW()+(0), COLUMN()+(-2), 1))*INDIRECT(ADDRESS(ROW()+(0), COLUMN()+(-1), 1)), 2)</f>
        <v>3296.87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0.109</v>
      </c>
      <c r="G23" s="12">
        <v>12397.1</v>
      </c>
      <c r="H23" s="12">
        <f ca="1">ROUND(INDIRECT(ADDRESS(ROW()+(0), COLUMN()+(-2), 1))*INDIRECT(ADDRESS(ROW()+(0), COLUMN()+(-1), 1)), 2)</f>
        <v>1351.29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0.437</v>
      </c>
      <c r="G24" s="14">
        <v>9260.87</v>
      </c>
      <c r="H24" s="14">
        <f ca="1">ROUND(INDIRECT(ADDRESS(ROW()+(0), COLUMN()+(-2), 1))*INDIRECT(ADDRESS(ROW()+(0), COLUMN()+(-1), 1)), 2)</f>
        <v>4047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11906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20753.8</v>
      </c>
      <c r="H27" s="14">
        <f ca="1">ROUND(INDIRECT(ADDRESS(ROW()+(0), COLUMN()+(-2), 1))*INDIRECT(ADDRESS(ROW()+(0), COLUMN()+(-1), 1))/100, 2)</f>
        <v>415.08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21168.9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