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<sst xmlns="http://schemas.openxmlformats.org/spreadsheetml/2006/main" count="58" uniqueCount="58">
  <si>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</si>
  <si>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ASB010</t>
  </si>
  <si>
    <t xml:space="preserve">m</t>
  </si>
  <si>
    <t xml:space="preserve">Acometida general de saneamiento.</t>
  </si>
  <si>
    <r>
      <rPr>
        <sz val="8.25"/>
        <color rgb="FF000000"/>
        <rFont val="Arial"/>
        <family val="2"/>
      </rPr>
      <t xml:space="preserve">Acometida general de desagüe cloacal, para la evacuación de aguas residuales y/o pluviales a la red general del municipio, con una pendiente mínima del 2%, para la evacuación de aguas residuales y/o pluviales, formada por caño de PVC corrugado, rigidez anular nominal 8 kN/m², de 160 mm de diámetro exterior, con junta elástica, colocado sobre cama de arena de 10 cm de espesor, debidamente compactado y nivelado con pisón vibrante de guiado manual, relleno lateral compactando hasta los riñones y posterior relleno con la misma arena hasta 30 cm por encima de la generatriz superior de la cañería, con sus correspondientes juntas y piezas especiales. Incluso lubricante para montaje y hormigón masivo H-20, clase de exposición ambiental A1, tamaño máximo del agregado 19,0 mm, consistencia plástica para la posterior reposición del pavimento existente. El precio incluye la demolición y el levantado del pavimento existente, pero no incluye la excavación, el relleno principal ni la conexión a la red general de saneamiento.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</si>
  <si>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</si>
  <si>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</si>
  <si>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</si>
  <si>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</si>
  <si>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</si>
  <si>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</si>
  <si>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</si>
  <si>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</si>
  <si>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</si>
  <si>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</si>
  <si>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mt11ade020a</t>
  </si>
  <si>
    <t xml:space="preserve">m</t>
  </si>
  <si>
    <t xml:space="preserve">Caño para saneamiento de PVC de doble pared, la exterior corrugada y la interior lisa, color teja RAL 8023, diámetro nominal 160 mm, diámetro exterior 160 mm, diámetro interior 146 mm, rigidez anular nominal 8 kN/m², coeficiente de fluencia inferior a 2, longitud nominal 6 m, unión por copa con junta elástica de EPDM.</t>
  </si>
  <si>
    <t xml:space="preserve">mt11ade100a</t>
  </si>
  <si>
    <t xml:space="preserve">kg</t>
  </si>
  <si>
    <t xml:space="preserve">Lubricante para unión mediante junta elástica de caños y accesorios.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</si>
  <si>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</si>
  <si>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</si>
  <si>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</si>
  <si>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Subtotal materiales:</t>
  </si>
  <si>
    <t xml:space="preserve">Equipo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</si>
  <si>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</si>
  <si>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</si>
  <si>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</si>
  <si>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</si>
  <si>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</si>
  <si>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</si>
  <si>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</si>
  <si>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</si>
  <si>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</si>
  <si>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</si>
  <si>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</si>
  <si>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</si>
  <si>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</si>
  <si>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</si>
  <si>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</si>
  <si>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</si>
  <si>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</si>
  <si>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</si>
  <si>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</si>
  <si>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</si>
  <si>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</si>
  <si>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</si>
  <si>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</si>
  <si>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</si>
  <si>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</si>
  <si>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</si>
  <si>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</si>
  <si>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</si>
  <si>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</si>
  <si>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</si>
  <si>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$ 2.120,63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</si>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</sst>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14" customWidth="1"/>
    <col min="4" max="4" width="69.02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0.346</v>
      </c>
      <c r="F10" s="12">
        <v>175.85</v>
      </c>
      <c r="G10" s="12">
        <f ca="1">ROUND(INDIRECT(ADDRESS(ROW()+(0), COLUMN()+(-2), 1))*INDIRECT(ADDRESS(ROW()+(0), COLUMN()+(-1), 1)), 2)</f>
        <v>60.84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208.74</v>
      </c>
      <c r="G11" s="12">
        <f ca="1">ROUND(INDIRECT(ADDRESS(ROW()+(0), COLUMN()+(-2), 1))*INDIRECT(ADDRESS(ROW()+(0), COLUMN()+(-1), 1)), 2)</f>
        <v>219.18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0.004</v>
      </c>
      <c r="F12" s="12">
        <v>259.78</v>
      </c>
      <c r="G12" s="12">
        <f ca="1">ROUND(INDIRECT(ADDRESS(ROW()+(0), COLUMN()+(-2), 1))*INDIRECT(ADDRESS(ROW()+(0), COLUMN()+(-1), 1)), 2)</f>
        <v>1.04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0.084</v>
      </c>
      <c r="F13" s="14">
        <v>2409.07</v>
      </c>
      <c r="G13" s="14">
        <f ca="1">ROUND(INDIRECT(ADDRESS(ROW()+(0), COLUMN()+(-2), 1))*INDIRECT(ADDRESS(ROW()+(0), COLUMN()+(-1), 1)), 2)</f>
        <v>202.36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483.42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0.543</v>
      </c>
      <c r="F16" s="12">
        <v>1984.98</v>
      </c>
      <c r="G16" s="12">
        <f ca="1">ROUND(INDIRECT(ADDRESS(ROW()+(0), COLUMN()+(-2), 1))*INDIRECT(ADDRESS(ROW()+(0), COLUMN()+(-1), 1)), 2)</f>
        <v>1077.84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0.543</v>
      </c>
      <c r="F17" s="12">
        <v>1173.73</v>
      </c>
      <c r="G17" s="12">
        <f ca="1">ROUND(INDIRECT(ADDRESS(ROW()+(0), COLUMN()+(-2), 1))*INDIRECT(ADDRESS(ROW()+(0), COLUMN()+(-1), 1)), 2)</f>
        <v>637.34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</v>
      </c>
      <c r="F18" s="12">
        <v>10506</v>
      </c>
      <c r="G18" s="12">
        <f ca="1">ROUND(INDIRECT(ADDRESS(ROW()+(0), COLUMN()+(-2), 1))*INDIRECT(ADDRESS(ROW()+(0), COLUMN()+(-1), 1)), 2)</f>
        <v>315.18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0.22</v>
      </c>
      <c r="F19" s="14">
        <v>1006.87</v>
      </c>
      <c r="G19" s="14">
        <f ca="1">ROUND(INDIRECT(ADDRESS(ROW()+(0), COLUMN()+(-2), 1))*INDIRECT(ADDRESS(ROW()+(0), COLUMN()+(-1), 1)), 2)</f>
        <v>221.51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2251.87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1.031</v>
      </c>
      <c r="F22" s="12">
        <v>11912.7</v>
      </c>
      <c r="G22" s="12">
        <f ca="1">ROUND(INDIRECT(ADDRESS(ROW()+(0), COLUMN()+(-2), 1))*INDIRECT(ADDRESS(ROW()+(0), COLUMN()+(-1), 1)), 2)</f>
        <v>12282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0.515</v>
      </c>
      <c r="F23" s="12">
        <v>8719.99</v>
      </c>
      <c r="G23" s="12">
        <f ca="1">ROUND(INDIRECT(ADDRESS(ROW()+(0), COLUMN()+(-2), 1))*INDIRECT(ADDRESS(ROW()+(0), COLUMN()+(-1), 1)), 2)</f>
        <v>4490.79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0.149</v>
      </c>
      <c r="F24" s="12">
        <v>12241</v>
      </c>
      <c r="G24" s="12">
        <f ca="1">ROUND(INDIRECT(ADDRESS(ROW()+(0), COLUMN()+(-2), 1))*INDIRECT(ADDRESS(ROW()+(0), COLUMN()+(-1), 1)), 2)</f>
        <v>1823.91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0.149</v>
      </c>
      <c r="F25" s="14">
        <v>8888.07</v>
      </c>
      <c r="G25" s="14">
        <f ca="1">ROUND(INDIRECT(ADDRESS(ROW()+(0), COLUMN()+(-2), 1))*INDIRECT(ADDRESS(ROW()+(0), COLUMN()+(-1), 1)), 2)</f>
        <v>1324.32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19921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4</v>
      </c>
      <c r="F28" s="14">
        <f ca="1">ROUND(SUM(INDIRECT(ADDRESS(ROW()+(-2), COLUMN()+(1), 1)),INDIRECT(ADDRESS(ROW()+(-8), COLUMN()+(1), 1)),INDIRECT(ADDRESS(ROW()+(-14), COLUMN()+(1), 1))), 2)</f>
        <v>22656.3</v>
      </c>
      <c r="G28" s="14">
        <f ca="1">ROUND(INDIRECT(ADDRESS(ROW()+(0), COLUMN()+(-2), 1))*INDIRECT(ADDRESS(ROW()+(0), COLUMN()+(-1), 1))/100, 2)</f>
        <v>906.25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1)),INDIRECT(ADDRESS(ROW()+(-15), COLUMN()+(0), 1))), 2)</f>
        <v>23562.5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