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<sst xmlns="http://schemas.openxmlformats.org/spreadsheetml/2006/main" count="106" uniqueCount="106">
  <si>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</si>
  <si>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ASA021</t>
  </si>
  <si>
    <t xml:space="preserve">Ud</t>
  </si>
  <si>
    <t xml:space="preserve">Cámara de inspección con bomba, de obra de mampostería, "EBARA".</t>
  </si>
  <si>
    <r>
      <rPr>
        <sz val="8.25"/>
        <color rgb="FF000000"/>
        <rFont val="Arial"/>
        <family val="2"/>
      </rPr>
      <t xml:space="preserve">Cámara de inspección con bomba enterrada, de dimensiones interiores 100x100x100 cm, construida con mampostería de ladrillo cerámico macizo,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sifón formado por un codo de 87°30' de PVC largo, cerrada superiormente con tablero cerámico hueco machihembrado, losa de hormigón H-35, clase de exposición ambiental A2+Q2, tamaño máximo del agregado 19,0 mm, consistencia muy plástica de 20 cm de espesor armada con malla soldada y tapa prefabricada de hormigón armado con cierre hermético al paso de los olores mefíticos; 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tomacorriente tipo shuko, conectada a conducto de impulsión de aguas residuales realizado con caño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</si>
  <si>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</si>
  <si>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</si>
  <si>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</si>
  <si>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</si>
  <si>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</si>
  <si>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</si>
  <si>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</si>
  <si>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</si>
  <si>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</si>
  <si>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</si>
  <si>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</si>
  <si>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</si>
  <si>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</si>
  <si>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</si>
  <si>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</si>
  <si>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</si>
  <si>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</si>
  <si>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</si>
  <si>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</si>
  <si>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</si>
  <si>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</si>
  <si>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</si>
  <si>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mt11ppl030b</t>
  </si>
  <si>
    <t xml:space="preserve">Ud</t>
  </si>
  <si>
    <t xml:space="preserve">Codo 87°30' de PVC liso, D=160 mm.</t>
  </si>
  <si>
    <t xml:space="preserve">mt08adt010</t>
  </si>
  <si>
    <t xml:space="preserve">kg</t>
  </si>
  <si>
    <t xml:space="preserve">Aditivo hidrófugo para impermeabilización de morteros u hormigones.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</si>
  <si>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</si>
  <si>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</si>
  <si>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</si>
  <si>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mt07ame080fjb</t>
  </si>
  <si>
    <t xml:space="preserve">m²</t>
  </si>
  <si>
    <t xml:space="preserve">Malla soldada Q 188 separación 150x150 mm, con alambres longitudinales de 6 mm de diámetro y alambres transversales de 6,0 mm de diámetro, acero AM 500 N, según IRAM-IAS U 500-06.</t>
  </si>
  <si>
    <t xml:space="preserve">mt07aco020h</t>
  </si>
  <si>
    <t xml:space="preserve">Ud</t>
  </si>
  <si>
    <t xml:space="preserve">Separador homologado para losas macizas.</t>
  </si>
  <si>
    <t xml:space="preserve">mt10haf070jqc</t>
  </si>
  <si>
    <t xml:space="preserve">m³</t>
  </si>
  <si>
    <t xml:space="preserve">Hormigón H-35, clase de exposición ambiental A2+Q2, tamaño máximo del agregado 19 mm, consistencia muy plástica, elaborado, según CIRSOC 201 2005.</t>
  </si>
  <si>
    <t xml:space="preserve">mt11var100</t>
  </si>
  <si>
    <t xml:space="preserve">Ud</t>
  </si>
  <si>
    <t xml:space="preserve">Conjunto de elementos necesarios para garantizar el cierre hermético al paso de olores mefíticos en cámaras de inspección de desagües cloacales,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</si>
  <si>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</si>
  <si>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</si>
  <si>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</si>
  <si>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mt36bom050r</t>
  </si>
  <si>
    <t xml:space="preserve">m</t>
  </si>
  <si>
    <t xml:space="preserve">Conducto de impulsión de aguas residuales realizado con caño de PVC para presión de 10 atm, de 40 mm de diámetro, con extremo abocardado.</t>
  </si>
  <si>
    <t xml:space="preserve">mt36bom051r</t>
  </si>
  <si>
    <t xml:space="preserve">Ud</t>
  </si>
  <si>
    <t xml:space="preserve">Repercusión, por m de cañería, de accesorios, uniones y piezas especiales para caño de PVC para presión de 10 atm, de 40 mm de diámetro.</t>
  </si>
  <si>
    <t xml:space="preserve">mt37vre010e</t>
  </si>
  <si>
    <t xml:space="preserve">Ud</t>
  </si>
  <si>
    <t xml:space="preserve">Válvula de retención, con rosca GAS de 1 1/4", "EBARA".</t>
  </si>
  <si>
    <t xml:space="preserve">mt37svc010i</t>
  </si>
  <si>
    <t xml:space="preserve">Ud</t>
  </si>
  <si>
    <t xml:space="preserve">Válvula de compuerta de latón fundido, para roscar, de 1 1/4".</t>
  </si>
  <si>
    <t xml:space="preserve">mt36bse020D</t>
  </si>
  <si>
    <t xml:space="preserve">Ud</t>
  </si>
  <si>
    <t xml:space="preserve">Electrobomba sumergible, para achique de aguas limpias o ligeramente cargadas, construida en acero inoxidable, modelo BEST ONE MA "EBARA", con una potencia de 0,25 kW y salida de impulsión roscada de 1 1/4", para una altura máxima de inmersión de 5 m, temperatura máxima del líquido conducido 35°C para uso doméstico y 40°C para otras aplicaciones y tamaño máximo de paso de sólidos 10 mm, con cuerpo de impulsión, filtro, impulsor, carcasa, tapa de motor y eje motor de acero inoxidable AISI 304, cierre mecánico con doble retén en cámara de aceite, motor asíncrono de 2 polos, aislamiento clase F, para alimentación monofásica a 230 V y 50 Hz de frecuencia, condensador y protección termoamperimétrica de rearme automático incorporados, protección IP68, con regulador de nivel incorporado y cable eléctrico de conexión de 5 metros con tomacorriente tipo shuko.</t>
  </si>
  <si>
    <t xml:space="preserve">mt36bom020</t>
  </si>
  <si>
    <t xml:space="preserve">Ud</t>
  </si>
  <si>
    <t xml:space="preserve">Accesorios para instalación de bomba sumergible portátil, para achique de aguas, instalada en cámara de inspección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</si>
  <si>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</si>
  <si>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</si>
  <si>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cámara de inspección enterrada.</t>
  </si>
  <si>
    <t xml:space="preserve">mt37bce909a</t>
  </si>
  <si>
    <t xml:space="preserve">Ud</t>
  </si>
  <si>
    <t xml:space="preserve">Puesta en marcha de sistema de elevación de aguas residuales con electrobomba sumergible, "EBARA".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</si>
  <si>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</si>
  <si>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</si>
  <si>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</si>
  <si>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</si>
  <si>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</si>
  <si>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</si>
  <si>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</si>
  <si>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</si>
  <si>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</si>
  <si>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</si>
  <si>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</si>
  <si>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</si>
  <si>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</si>
  <si>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</si>
  <si>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</si>
  <si>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</si>
  <si>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</si>
  <si>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</si>
  <si>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</si>
  <si>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</si>
  <si>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</si>
  <si>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</si>
  <si>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</si>
  <si>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</si>
  <si>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</si>
  <si>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</si>
  <si>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</si>
  <si>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</si>
  <si>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</si>
  <si>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$ 5.354,41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</si>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</sst>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2">
        <v>2576.61</v>
      </c>
      <c r="G10" s="12">
        <f ca="1">ROUND(INDIRECT(ADDRESS(ROW()+(0), COLUMN()+(-2), 1))*INDIRECT(ADDRESS(ROW()+(0), COLUMN()+(-1), 1)), 2)</f>
        <v>917.27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2">
        <v>6.23</v>
      </c>
      <c r="G11" s="12">
        <f ca="1">ROUND(INDIRECT(ADDRESS(ROW()+(0), COLUMN()+(-2), 1))*INDIRECT(ADDRESS(ROW()+(0), COLUMN()+(-1), 1)), 2)</f>
        <v>2099.51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19.03</v>
      </c>
      <c r="G12" s="12">
        <f ca="1">ROUND(INDIRECT(ADDRESS(ROW()+(0), COLUMN()+(-2), 1))*INDIRECT(ADDRESS(ROW()+(0), COLUMN()+(-1), 1)), 2)</f>
        <v>0.76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0.315</v>
      </c>
      <c r="F13" s="12">
        <v>221.35</v>
      </c>
      <c r="G13" s="12">
        <f ca="1">ROUND(INDIRECT(ADDRESS(ROW()+(0), COLUMN()+(-2), 1))*INDIRECT(ADDRESS(ROW()+(0), COLUMN()+(-1), 1)), 2)</f>
        <v>69.73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65.091</v>
      </c>
      <c r="F14" s="12">
        <v>3.65</v>
      </c>
      <c r="G14" s="12">
        <f ca="1">ROUND(INDIRECT(ADDRESS(ROW()+(0), COLUMN()+(-2), 1))*INDIRECT(ADDRESS(ROW()+(0), COLUMN()+(-1), 1)), 2)</f>
        <v>237.58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173.2</v>
      </c>
      <c r="G15" s="12">
        <f ca="1">ROUND(INDIRECT(ADDRESS(ROW()+(0), COLUMN()+(-2), 1))*INDIRECT(ADDRESS(ROW()+(0), COLUMN()+(-1), 1)), 2)</f>
        <v>173.2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0.675</v>
      </c>
      <c r="F16" s="12">
        <v>15.21</v>
      </c>
      <c r="G16" s="12">
        <f ca="1">ROUND(INDIRECT(ADDRESS(ROW()+(0), COLUMN()+(-2), 1))*INDIRECT(ADDRESS(ROW()+(0), COLUMN()+(-1), 1)), 2)</f>
        <v>10.27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4.8</v>
      </c>
      <c r="G17" s="12">
        <f ca="1">ROUND(INDIRECT(ADDRESS(ROW()+(0), COLUMN()+(-2), 1))*INDIRECT(ADDRESS(ROW()+(0), COLUMN()+(-1), 1)), 2)</f>
        <v>19.2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0.445</v>
      </c>
      <c r="F18" s="12">
        <v>108.92</v>
      </c>
      <c r="G18" s="12">
        <f ca="1">ROUND(INDIRECT(ADDRESS(ROW()+(0), COLUMN()+(-2), 1))*INDIRECT(ADDRESS(ROW()+(0), COLUMN()+(-1), 1)), 2)</f>
        <v>48.47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4</v>
      </c>
      <c r="F19" s="12">
        <v>1.11</v>
      </c>
      <c r="G19" s="12">
        <f ca="1">ROUND(INDIRECT(ADDRESS(ROW()+(0), COLUMN()+(-2), 1))*INDIRECT(ADDRESS(ROW()+(0), COLUMN()+(-1), 1)), 2)</f>
        <v>4.44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0.123</v>
      </c>
      <c r="F20" s="12">
        <v>2616.91</v>
      </c>
      <c r="G20" s="12">
        <f ca="1">ROUND(INDIRECT(ADDRESS(ROW()+(0), COLUMN()+(-2), 1))*INDIRECT(ADDRESS(ROW()+(0), COLUMN()+(-1), 1)), 2)</f>
        <v>321.88</v>
      </c>
    </row>
    <row r="21" spans="1:7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101.45</v>
      </c>
      <c r="G21" s="12">
        <f ca="1">ROUND(INDIRECT(ADDRESS(ROW()+(0), COLUMN()+(-2), 1))*INDIRECT(ADDRESS(ROW()+(0), COLUMN()+(-1), 1)), 2)</f>
        <v>101.45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565.67</v>
      </c>
      <c r="G22" s="12">
        <f ca="1">ROUND(INDIRECT(ADDRESS(ROW()+(0), COLUMN()+(-2), 1))*INDIRECT(ADDRESS(ROW()+(0), COLUMN()+(-1), 1)), 2)</f>
        <v>565.67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27.64</v>
      </c>
      <c r="G23" s="12">
        <f ca="1">ROUND(INDIRECT(ADDRESS(ROW()+(0), COLUMN()+(-2), 1))*INDIRECT(ADDRESS(ROW()+(0), COLUMN()+(-1), 1)), 2)</f>
        <v>55.28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8.29</v>
      </c>
      <c r="G24" s="12">
        <f ca="1">ROUND(INDIRECT(ADDRESS(ROW()+(0), COLUMN()+(-2), 1))*INDIRECT(ADDRESS(ROW()+(0), COLUMN()+(-1), 1)), 2)</f>
        <v>16.58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1191.28</v>
      </c>
      <c r="G25" s="12">
        <f ca="1">ROUND(INDIRECT(ADDRESS(ROW()+(0), COLUMN()+(-2), 1))*INDIRECT(ADDRESS(ROW()+(0), COLUMN()+(-1), 1)), 2)</f>
        <v>1191.28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169.17</v>
      </c>
      <c r="G26" s="12">
        <f ca="1">ROUND(INDIRECT(ADDRESS(ROW()+(0), COLUMN()+(-2), 1))*INDIRECT(ADDRESS(ROW()+(0), COLUMN()+(-1), 1)), 2)</f>
        <v>169.17</v>
      </c>
    </row>
    <row r="27" spans="1:7" ht="129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4967.65</v>
      </c>
      <c r="G27" s="12">
        <f ca="1">ROUND(INDIRECT(ADDRESS(ROW()+(0), COLUMN()+(-2), 1))*INDIRECT(ADDRESS(ROW()+(0), COLUMN()+(-1), 1)), 2)</f>
        <v>4967.65</v>
      </c>
    </row>
    <row r="28" spans="1:7" ht="34.5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267.44</v>
      </c>
      <c r="G28" s="12">
        <f ca="1">ROUND(INDIRECT(ADDRESS(ROW()+(0), COLUMN()+(-2), 1))*INDIRECT(ADDRESS(ROW()+(0), COLUMN()+(-1), 1)), 2)</f>
        <v>267.44</v>
      </c>
    </row>
    <row r="29" spans="1:7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2">
        <v>59.56</v>
      </c>
      <c r="G29" s="12">
        <f ca="1">ROUND(INDIRECT(ADDRESS(ROW()+(0), COLUMN()+(-2), 1))*INDIRECT(ADDRESS(ROW()+(0), COLUMN()+(-1), 1)), 2)</f>
        <v>59.56</v>
      </c>
    </row>
    <row r="30" spans="1:7" ht="24.00" thickBot="1" customHeight="1">
      <c r="A30" s="1" t="s">
        <v>72</v>
      </c>
      <c r="B30" s="1"/>
      <c r="C30" s="10" t="s">
        <v>73</v>
      </c>
      <c r="D30" s="1" t="s">
        <v>74</v>
      </c>
      <c r="E30" s="13">
        <v>1</v>
      </c>
      <c r="F30" s="14">
        <v>1095.98</v>
      </c>
      <c r="G30" s="14">
        <f ca="1">ROUND(INDIRECT(ADDRESS(ROW()+(0), COLUMN()+(-2), 1))*INDIRECT(ADDRESS(ROW()+(0), COLUMN()+(-1), 1)), 2)</f>
        <v>1095.98</v>
      </c>
    </row>
    <row r="31" spans="1:7" ht="13.50" thickBot="1" customHeight="1">
      <c r="A31" s="15"/>
      <c r="B31" s="15"/>
      <c r="C31" s="15"/>
      <c r="D31" s="15"/>
      <c r="E31" s="9" t="s">
        <v>75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12392.4</v>
      </c>
    </row>
    <row r="32" spans="1:7" ht="13.50" thickBot="1" customHeight="1">
      <c r="A32" s="15">
        <v>2</v>
      </c>
      <c r="B32" s="15"/>
      <c r="C32" s="15"/>
      <c r="D32" s="18" t="s">
        <v>76</v>
      </c>
      <c r="E32" s="18"/>
      <c r="F32" s="15"/>
      <c r="G32" s="15"/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0.14</v>
      </c>
      <c r="F33" s="14">
        <v>886.15</v>
      </c>
      <c r="G33" s="14">
        <f ca="1">ROUND(INDIRECT(ADDRESS(ROW()+(0), COLUMN()+(-2), 1))*INDIRECT(ADDRESS(ROW()+(0), COLUMN()+(-1), 1)), 2)</f>
        <v>124.06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1))), 2)</f>
        <v>124.06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2.59</v>
      </c>
      <c r="F36" s="12">
        <v>11912.7</v>
      </c>
      <c r="G36" s="12">
        <f ca="1">ROUND(INDIRECT(ADDRESS(ROW()+(0), COLUMN()+(-2), 1))*INDIRECT(ADDRESS(ROW()+(0), COLUMN()+(-1), 1)), 2)</f>
        <v>30853.8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0.324</v>
      </c>
      <c r="F37" s="12">
        <v>8905.02</v>
      </c>
      <c r="G37" s="12">
        <f ca="1">ROUND(INDIRECT(ADDRESS(ROW()+(0), COLUMN()+(-2), 1))*INDIRECT(ADDRESS(ROW()+(0), COLUMN()+(-1), 1)), 2)</f>
        <v>2885.23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1">
        <v>3.519</v>
      </c>
      <c r="F38" s="12">
        <v>8579.62</v>
      </c>
      <c r="G38" s="12">
        <f ca="1">ROUND(INDIRECT(ADDRESS(ROW()+(0), COLUMN()+(-2), 1))*INDIRECT(ADDRESS(ROW()+(0), COLUMN()+(-1), 1)), 2)</f>
        <v>30191.7</v>
      </c>
    </row>
    <row r="39" spans="1:7" ht="13.50" thickBot="1" customHeight="1">
      <c r="A39" s="1" t="s">
        <v>91</v>
      </c>
      <c r="B39" s="1"/>
      <c r="C39" s="10" t="s">
        <v>92</v>
      </c>
      <c r="D39" s="1" t="s">
        <v>93</v>
      </c>
      <c r="E39" s="11">
        <v>0.863</v>
      </c>
      <c r="F39" s="12">
        <v>12241</v>
      </c>
      <c r="G39" s="12">
        <f ca="1">ROUND(INDIRECT(ADDRESS(ROW()+(0), COLUMN()+(-2), 1))*INDIRECT(ADDRESS(ROW()+(0), COLUMN()+(-1), 1)), 2)</f>
        <v>10564</v>
      </c>
    </row>
    <row r="40" spans="1:7" ht="13.50" thickBot="1" customHeight="1">
      <c r="A40" s="1" t="s">
        <v>94</v>
      </c>
      <c r="B40" s="1"/>
      <c r="C40" s="10" t="s">
        <v>95</v>
      </c>
      <c r="D40" s="1" t="s">
        <v>96</v>
      </c>
      <c r="E40" s="11">
        <v>0.863</v>
      </c>
      <c r="F40" s="12">
        <v>8888.07</v>
      </c>
      <c r="G40" s="12">
        <f ca="1">ROUND(INDIRECT(ADDRESS(ROW()+(0), COLUMN()+(-2), 1))*INDIRECT(ADDRESS(ROW()+(0), COLUMN()+(-1), 1)), 2)</f>
        <v>7670.4</v>
      </c>
    </row>
    <row r="41" spans="1:7" ht="13.50" thickBot="1" customHeight="1">
      <c r="A41" s="1" t="s">
        <v>97</v>
      </c>
      <c r="B41" s="1"/>
      <c r="C41" s="10" t="s">
        <v>98</v>
      </c>
      <c r="D41" s="1" t="s">
        <v>99</v>
      </c>
      <c r="E41" s="13">
        <v>0.842</v>
      </c>
      <c r="F41" s="14">
        <v>12241</v>
      </c>
      <c r="G41" s="14">
        <f ca="1">ROUND(INDIRECT(ADDRESS(ROW()+(0), COLUMN()+(-2), 1))*INDIRECT(ADDRESS(ROW()+(0), COLUMN()+(-1), 1)), 2)</f>
        <v>10307</v>
      </c>
    </row>
    <row r="42" spans="1:7" ht="13.50" thickBot="1" customHeight="1">
      <c r="A42" s="15"/>
      <c r="B42" s="15"/>
      <c r="C42" s="15"/>
      <c r="D42" s="15"/>
      <c r="E42" s="9" t="s">
        <v>100</v>
      </c>
      <c r="F42" s="9"/>
      <c r="G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92472.1</v>
      </c>
    </row>
    <row r="43" spans="1:7" ht="13.50" thickBot="1" customHeight="1">
      <c r="A43" s="15">
        <v>4</v>
      </c>
      <c r="B43" s="15"/>
      <c r="C43" s="15"/>
      <c r="D43" s="18" t="s">
        <v>101</v>
      </c>
      <c r="E43" s="18"/>
      <c r="F43" s="15"/>
      <c r="G43" s="15"/>
    </row>
    <row r="44" spans="1:7" ht="13.50" thickBot="1" customHeight="1">
      <c r="A44" s="19"/>
      <c r="B44" s="19"/>
      <c r="C44" s="20" t="s">
        <v>102</v>
      </c>
      <c r="D44" s="19" t="s">
        <v>103</v>
      </c>
      <c r="E44" s="13">
        <v>2</v>
      </c>
      <c r="F44" s="14">
        <f ca="1">ROUND(SUM(INDIRECT(ADDRESS(ROW()+(-2), COLUMN()+(1), 1)),INDIRECT(ADDRESS(ROW()+(-10), COLUMN()+(1), 1)),INDIRECT(ADDRESS(ROW()+(-13), COLUMN()+(1), 1))), 2)</f>
        <v>104988</v>
      </c>
      <c r="G44" s="14">
        <f ca="1">ROUND(INDIRECT(ADDRESS(ROW()+(0), COLUMN()+(-2), 1))*INDIRECT(ADDRESS(ROW()+(0), COLUMN()+(-1), 1))/100, 2)</f>
        <v>2099.77</v>
      </c>
    </row>
    <row r="45" spans="1:7" ht="13.50" thickBot="1" customHeight="1">
      <c r="A45" s="21" t="s">
        <v>104</v>
      </c>
      <c r="B45" s="21"/>
      <c r="C45" s="22"/>
      <c r="D45" s="23"/>
      <c r="E45" s="24" t="s">
        <v>105</v>
      </c>
      <c r="F45" s="25"/>
      <c r="G45" s="26">
        <f ca="1">ROUND(SUM(INDIRECT(ADDRESS(ROW()+(-1), COLUMN()+(0), 1)),INDIRECT(ADDRESS(ROW()+(-3), COLUMN()+(0), 1)),INDIRECT(ADDRESS(ROW()+(-11), COLUMN()+(0), 1)),INDIRECT(ADDRESS(ROW()+(-14), COLUMN()+(0), 1))), 2)</f>
        <v>107088</v>
      </c>
    </row>
  </sheetData>
  <mergeCells count="4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B34"/>
    <mergeCell ref="E34:F34"/>
    <mergeCell ref="A35:B35"/>
    <mergeCell ref="D35:E35"/>
    <mergeCell ref="A36:B36"/>
    <mergeCell ref="A37:B37"/>
    <mergeCell ref="A38:B38"/>
    <mergeCell ref="A39:B39"/>
    <mergeCell ref="A40:B40"/>
    <mergeCell ref="A41:B41"/>
    <mergeCell ref="A42:B42"/>
    <mergeCell ref="E42:F42"/>
    <mergeCell ref="A43:B43"/>
    <mergeCell ref="D43:E43"/>
    <mergeCell ref="A44:B44"/>
    <mergeCell ref="A45:D45"/>
    <mergeCell ref="E45:F45"/>
  </mergeCells>
  <pageMargins left="0.147638" right="0.147638" top="0.206693" bottom="0.206693" header="0.0" footer="0.0"/>
  <pageSetup paperSize="9" orientation="portrait"/>
  <rowBreaks count="0" manualBreakCount="0">
    </rowBreaks>
</worksheet>
</file>