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<sst xmlns="http://schemas.openxmlformats.org/spreadsheetml/2006/main" count="64" uniqueCount="64">
  <si>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</si>
  <si>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ANV015</t>
  </si>
  <si>
    <t xml:space="preserve">m²</t>
  </si>
  <si>
    <t xml:space="preserve">Solera ventilada de hormigón, para grandes alturas.</t>
  </si>
  <si>
    <r>
      <rPr>
        <sz val="8.25"/>
        <color rgb="FF000000"/>
        <rFont val="Arial"/>
        <family val="2"/>
      </rPr>
      <t xml:space="preserve">Solera ventilada de hormigón armado, para grandes alturas, de 100+4 cm de canto, sobre encofrado perdido de piezas de polipropileno reciclado, apoyado sobre caños de PVC de 125 mm de diámetro y 85 cm de altura, fijados a una matriz base, realizada con hormigón H-21, condición de exposición no agresiva, tamaño máximo del agregado 13,2 mm, ámbito de consistencia A-3, elaborado, y colado con bomba, y malla soldada Q 131 150x150 mm de acero AM 500 N como armadura de reparto, colocada sobre separadores homologados en capa de compresión de 4 cm de espesor; apoyado todo ello sobre base de hormigón de limpieza. El precio no incluye la capa de hormigón de limpieza.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</si>
  <si>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</si>
  <si>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</si>
  <si>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</si>
  <si>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</si>
  <si>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</si>
  <si>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</si>
  <si>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</si>
  <si>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mt07cid030a</t>
  </si>
  <si>
    <t xml:space="preserve">m²</t>
  </si>
  <si>
    <t xml:space="preserve">Encofrado perdido de piezas de polipropileno reciclado, de 58x58x15 cm, para disponer sobre caños de PVC, sobre una matriz base, para soleras ventiladas de gran altura.</t>
  </si>
  <si>
    <t xml:space="preserve">mt36tit010ha</t>
  </si>
  <si>
    <t xml:space="preserve">m</t>
  </si>
  <si>
    <t xml:space="preserve">Caño de PVC, serie B, de 125 mm de diámetro y 3,2 mm de espesor.</t>
  </si>
  <si>
    <t xml:space="preserve">mt07ame080dgb</t>
  </si>
  <si>
    <t xml:space="preserve">m²</t>
  </si>
  <si>
    <t xml:space="preserve">Malla soldada Q 131 separación 150x150 mm, con alambres longitudinales de 5 mm de diámetro y alambres transversales de 5,0 mm de diámetro, acero AM 500 N, según IRAM-IAS U 500-06.</t>
  </si>
  <si>
    <t xml:space="preserve">mt08var050</t>
  </si>
  <si>
    <t xml:space="preserve">kg</t>
  </si>
  <si>
    <t xml:space="preserve">Alambre galvanizado para atar, de 1,30 mm de diámetro.</t>
  </si>
  <si>
    <t xml:space="preserve">mt10haf071akc</t>
  </si>
  <si>
    <t xml:space="preserve">m³</t>
  </si>
  <si>
    <t xml:space="preserve">Hormigón H-21, condición de exposición no agresiva, tamaño máximo del agregado 13,2 mm, ámbito de consistencia A-3, elaborado, según CIRSOC 201 1982.</t>
  </si>
  <si>
    <t xml:space="preserve">mt07aco020m</t>
  </si>
  <si>
    <t xml:space="preserve">Ud</t>
  </si>
  <si>
    <t xml:space="preserve">Separador homologado para malla soldada.</t>
  </si>
  <si>
    <t xml:space="preserve">Subtotal materiales:</t>
  </si>
  <si>
    <t xml:space="preserve">Equipo</t>
  </si>
  <si>
    <t xml:space="preserve">mq06vib020</t>
  </si>
  <si>
    <t xml:space="preserve">h</t>
  </si>
  <si>
    <t xml:space="preserve">Regla vibrante de 3 m.</t>
  </si>
  <si>
    <t xml:space="preserve">mq06bhe010</t>
  </si>
  <si>
    <t xml:space="preserve">h</t>
  </si>
  <si>
    <t xml:space="preserve">Camión bomba estacionado en obra, para bombeo de hormigón.</t>
  </si>
  <si>
    <t xml:space="preserve">Subtotal equipo:</t>
  </si>
  <si>
    <t xml:space="preserve">Mano de obra</t>
  </si>
  <si>
    <t xml:space="preserve">mo044</t>
  </si>
  <si>
    <t xml:space="preserve">h</t>
  </si>
  <si>
    <t xml:space="preserve">Oficial armador de encofrados.</t>
  </si>
  <si>
    <t xml:space="preserve">mo091</t>
  </si>
  <si>
    <t xml:space="preserve">h</t>
  </si>
  <si>
    <t xml:space="preserve">Medio oficial armador de encofrados.</t>
  </si>
  <si>
    <t xml:space="preserve">mo043</t>
  </si>
  <si>
    <t xml:space="preserve">h</t>
  </si>
  <si>
    <t xml:space="preserve">Oficial armador de hierro.</t>
  </si>
  <si>
    <t xml:space="preserve">mo090</t>
  </si>
  <si>
    <t xml:space="preserve">h</t>
  </si>
  <si>
    <t xml:space="preserve">Medio oficial armador de hierro.</t>
  </si>
  <si>
    <t xml:space="preserve">mo045</t>
  </si>
  <si>
    <t xml:space="preserve">h</t>
  </si>
  <si>
    <t xml:space="preserve">Oficial armador en hormigón.</t>
  </si>
  <si>
    <t xml:space="preserve">mo092</t>
  </si>
  <si>
    <t xml:space="preserve">h</t>
  </si>
  <si>
    <t xml:space="preserve">Medio oficial armador en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</si>
  <si>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</si>
  <si>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</si>
  <si>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</si>
  <si>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</si>
  <si>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$ 200,72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</si>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</sst>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70.04" customWidth="1"/>
    <col min="5" max="5" width="11.56" customWidth="1"/>
    <col min="6" max="6" width="14.4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270.01</v>
      </c>
      <c r="G10" s="12">
        <f ca="1">ROUND(INDIRECT(ADDRESS(ROW()+(0), COLUMN()+(-2), 1))*INDIRECT(ADDRESS(ROW()+(0), COLUMN()+(-1), 1)), 2)</f>
        <v>283.51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2.55</v>
      </c>
      <c r="F11" s="12">
        <v>66.54</v>
      </c>
      <c r="G11" s="12">
        <f ca="1">ROUND(INDIRECT(ADDRESS(ROW()+(0), COLUMN()+(-2), 1))*INDIRECT(ADDRESS(ROW()+(0), COLUMN()+(-1), 1)), 2)</f>
        <v>169.68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1.1</v>
      </c>
      <c r="F12" s="12">
        <v>75.48</v>
      </c>
      <c r="G12" s="12">
        <f ca="1">ROUND(INDIRECT(ADDRESS(ROW()+(0), COLUMN()+(-2), 1))*INDIRECT(ADDRESS(ROW()+(0), COLUMN()+(-1), 1)), 2)</f>
        <v>83.03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0.017</v>
      </c>
      <c r="F13" s="12">
        <v>19.03</v>
      </c>
      <c r="G13" s="12">
        <f ca="1">ROUND(INDIRECT(ADDRESS(ROW()+(0), COLUMN()+(-2), 1))*INDIRECT(ADDRESS(ROW()+(0), COLUMN()+(-1), 1)), 2)</f>
        <v>0.32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0.095</v>
      </c>
      <c r="F14" s="12">
        <v>2459.91</v>
      </c>
      <c r="G14" s="12">
        <f ca="1">ROUND(INDIRECT(ADDRESS(ROW()+(0), COLUMN()+(-2), 1))*INDIRECT(ADDRESS(ROW()+(0), COLUMN()+(-1), 1)), 2)</f>
        <v>233.69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1.11</v>
      </c>
      <c r="G15" s="14">
        <f ca="1">ROUND(INDIRECT(ADDRESS(ROW()+(0), COLUMN()+(-2), 1))*INDIRECT(ADDRESS(ROW()+(0), COLUMN()+(-1), 1)), 2)</f>
        <v>1.11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771.34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0.082</v>
      </c>
      <c r="F18" s="12">
        <v>1343.46</v>
      </c>
      <c r="G18" s="12">
        <f ca="1">ROUND(INDIRECT(ADDRESS(ROW()+(0), COLUMN()+(-2), 1))*INDIRECT(ADDRESS(ROW()+(0), COLUMN()+(-1), 1)), 2)</f>
        <v>110.16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0.004</v>
      </c>
      <c r="F19" s="14">
        <v>48905.3</v>
      </c>
      <c r="G19" s="14">
        <f ca="1">ROUND(INDIRECT(ADDRESS(ROW()+(0), COLUMN()+(-2), 1))*INDIRECT(ADDRESS(ROW()+(0), COLUMN()+(-1), 1)), 2)</f>
        <v>195.62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305.78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0.027</v>
      </c>
      <c r="F22" s="12">
        <v>12397.1</v>
      </c>
      <c r="G22" s="12">
        <f ca="1">ROUND(INDIRECT(ADDRESS(ROW()+(0), COLUMN()+(-2), 1))*INDIRECT(ADDRESS(ROW()+(0), COLUMN()+(-1), 1)), 2)</f>
        <v>334.72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0.027</v>
      </c>
      <c r="F23" s="12">
        <v>9260.87</v>
      </c>
      <c r="G23" s="12">
        <f ca="1">ROUND(INDIRECT(ADDRESS(ROW()+(0), COLUMN()+(-2), 1))*INDIRECT(ADDRESS(ROW()+(0), COLUMN()+(-1), 1)), 2)</f>
        <v>250.04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0.025</v>
      </c>
      <c r="F24" s="12">
        <v>12397.1</v>
      </c>
      <c r="G24" s="12">
        <f ca="1">ROUND(INDIRECT(ADDRESS(ROW()+(0), COLUMN()+(-2), 1))*INDIRECT(ADDRESS(ROW()+(0), COLUMN()+(-1), 1)), 2)</f>
        <v>309.93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0.025</v>
      </c>
      <c r="F25" s="12">
        <v>9260.87</v>
      </c>
      <c r="G25" s="12">
        <f ca="1">ROUND(INDIRECT(ADDRESS(ROW()+(0), COLUMN()+(-2), 1))*INDIRECT(ADDRESS(ROW()+(0), COLUMN()+(-1), 1)), 2)</f>
        <v>231.52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0.005</v>
      </c>
      <c r="F26" s="12">
        <v>12397.1</v>
      </c>
      <c r="G26" s="12">
        <f ca="1">ROUND(INDIRECT(ADDRESS(ROW()+(0), COLUMN()+(-2), 1))*INDIRECT(ADDRESS(ROW()+(0), COLUMN()+(-1), 1)), 2)</f>
        <v>61.99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3">
        <v>0.021</v>
      </c>
      <c r="F27" s="14">
        <v>9260.87</v>
      </c>
      <c r="G27" s="14">
        <f ca="1">ROUND(INDIRECT(ADDRESS(ROW()+(0), COLUMN()+(-2), 1))*INDIRECT(ADDRESS(ROW()+(0), COLUMN()+(-1), 1)), 2)</f>
        <v>194.48</v>
      </c>
    </row>
    <row r="28" spans="1:7" ht="13.50" thickBot="1" customHeight="1">
      <c r="A28" s="15"/>
      <c r="B28" s="15"/>
      <c r="C28" s="15"/>
      <c r="D28" s="15"/>
      <c r="E28" s="9" t="s">
        <v>58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1382.68</v>
      </c>
    </row>
    <row r="29" spans="1:7" ht="13.50" thickBot="1" customHeight="1">
      <c r="A29" s="15">
        <v>4</v>
      </c>
      <c r="B29" s="15"/>
      <c r="C29" s="15"/>
      <c r="D29" s="18" t="s">
        <v>59</v>
      </c>
      <c r="E29" s="18"/>
      <c r="F29" s="15"/>
      <c r="G29" s="15"/>
    </row>
    <row r="30" spans="1:7" ht="13.50" thickBot="1" customHeight="1">
      <c r="A30" s="19"/>
      <c r="B30" s="19"/>
      <c r="C30" s="20" t="s">
        <v>60</v>
      </c>
      <c r="D30" s="19" t="s">
        <v>61</v>
      </c>
      <c r="E30" s="13">
        <v>2</v>
      </c>
      <c r="F30" s="14">
        <f ca="1">ROUND(SUM(INDIRECT(ADDRESS(ROW()+(-2), COLUMN()+(1), 1)),INDIRECT(ADDRESS(ROW()+(-10), COLUMN()+(1), 1)),INDIRECT(ADDRESS(ROW()+(-14), COLUMN()+(1), 1))), 2)</f>
        <v>2459.8</v>
      </c>
      <c r="G30" s="14">
        <f ca="1">ROUND(INDIRECT(ADDRESS(ROW()+(0), COLUMN()+(-2), 1))*INDIRECT(ADDRESS(ROW()+(0), COLUMN()+(-1), 1))/100, 2)</f>
        <v>49.2</v>
      </c>
    </row>
    <row r="31" spans="1:7" ht="13.50" thickBot="1" customHeight="1">
      <c r="A31" s="21" t="s">
        <v>62</v>
      </c>
      <c r="B31" s="21"/>
      <c r="C31" s="22"/>
      <c r="D31" s="23"/>
      <c r="E31" s="24" t="s">
        <v>63</v>
      </c>
      <c r="F31" s="25"/>
      <c r="G31" s="26">
        <f ca="1">ROUND(SUM(INDIRECT(ADDRESS(ROW()+(-1), COLUMN()+(0), 1)),INDIRECT(ADDRESS(ROW()+(-3), COLUMN()+(0), 1)),INDIRECT(ADDRESS(ROW()+(-11), COLUMN()+(0), 1)),INDIRECT(ADDRESS(ROW()+(-15), COLUMN()+(0), 1))), 2)</f>
        <v>2509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