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<sst xmlns="http://schemas.openxmlformats.org/spreadsheetml/2006/main" count="41" uniqueCount="41">
  <si>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</si>
  <si>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IBH030</t>
  </si>
  <si>
    <t xml:space="preserve">Ud</t>
  </si>
  <si>
    <t xml:space="preserve">Fancoil de techo con distribución por conducto rectangular.</t>
  </si>
  <si>
    <r>
      <rPr>
        <sz val="8.25"/>
        <color rgb="FF000000"/>
        <rFont val="Arial"/>
        <family val="2"/>
      </rPr>
      <t xml:space="preserve">Fancoil de techo con distribución por conducto rectangular, gama Hybrid City Multi, modelo PEFY-WP20VMA-E "MITSUBISHI ELECTRIC", potencia frigorífica nominal 2,2 kW (temperatura de bulbo seco del aire interior 27°C, temperatura de bulbo húmedo del aire interior 19°C, temperatura de bulbo seco del aire exterior 35°C) potencia calorífica nominal 2,5 kW (temperatura de bulbo seco del aire interior 20°C, temperatura de bulbo seco del aire exterior 7°C, temperatura de bulbo húmedo del aire exterior 6°C), consumo eléctrico nominal en refrigeración 0,07 kW, consumo eléctrico nominal en calefacción 0,05 kW, de 250x700x732 mm, peso 21 kg, con ventilador de tres velocidades, presión sonora a velocidad baja 23 dBA, caudal de aire a velocidad alta 10,5 m³/min, presión estática configurable entre 35 Pa y 150 Pa y bomba de drenaje. Regulación: control remoto por cable, conectable al bus M-Net, modelo PAR-U02MEDA-J. Incluso elementos para suspensión del techo.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</si>
  <si>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</si>
  <si>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</si>
  <si>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</si>
  <si>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</si>
  <si>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</si>
  <si>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</si>
  <si>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</si>
  <si>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mt42mee150a</t>
  </si>
  <si>
    <t xml:space="preserve">Ud</t>
  </si>
  <si>
    <t xml:space="preserve">Fancoil de techo con distribución por conducto rectangular, gama Hybrid City Multi, modelo PEFY-WP20VMA-E "MITSUBISHI ELECTRIC", potencia frigorífica nominal 2,2 kW (temperatura de bulbo seco del aire interior 27°C, temperatura de bulbo húmedo del aire interior 19°C, temperatura de bulbo seco del aire exterior 35°C) potencia calorífica nominal 2,5 kW (temperatura de bulbo seco del aire interior 20°C, temperatura de bulbo seco del aire exterior 7°C, temperatura de bulbo húmedo del aire exterior 6°C), consumo eléctrico nominal en refrigeración 0,07 kW, consumo eléctrico nominal en calefacción 0,05 kW, de 250x700x732 mm, peso 21 kg, con ventilador de tres velocidades, presión sonora a velocidad baja 23 dBA, caudal de aire a velocidad alta 10,5 m³/min, presión estática configurable entre 35 Pa y 150 Pa y bomba de drenaje.</t>
  </si>
  <si>
    <t xml:space="preserve">mt42www090</t>
  </si>
  <si>
    <t xml:space="preserve">Ud</t>
  </si>
  <si>
    <t xml:space="preserve">Kit de soportes para suspensión del techo, formado por cuatro varillas roscadas de acero galvanizado, con sus tarugos, tuercas y arandelas correspondientes.</t>
  </si>
  <si>
    <t xml:space="preserve">mt42mee810a</t>
  </si>
  <si>
    <t xml:space="preserve">Ud</t>
  </si>
  <si>
    <t xml:space="preserve">Control remoto por cable, conectable al bus M-Net, modelo PAR-U02MEDA-J "MITSUBISHI ELECTRIC", 140x25x120 mm, con pantalla táctil LCD retroiluminada con matriz de puntos, indicador del estado de funcionamiento con LED multicolor configurable (10 colores disponibles), sonda de temperatura ambiente, función de doble temperatura de consigna, función marcha/dentención, y 8 acciones programables para cada día de la semana.</t>
  </si>
  <si>
    <t xml:space="preserve">mt35aia090aa</t>
  </si>
  <si>
    <t xml:space="preserve">m</t>
  </si>
  <si>
    <t xml:space="preserve">Caño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ramales a 90°, codos y curvas flexibles).</t>
  </si>
  <si>
    <t xml:space="preserve">mt42mee760</t>
  </si>
  <si>
    <t xml:space="preserve">m</t>
  </si>
  <si>
    <t xml:space="preserve">Cable bus de comunicaciones, de 2 hilos, de 0,5 mm² de sección por hilo.</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</si>
  <si>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</si>
  <si>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</si>
  <si>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</si>
  <si>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</si>
  <si>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</si>
  <si>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</si>
  <si>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</si>
  <si>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</si>
  <si>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</si>
  <si>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</si>
  <si>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</si>
  <si>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</si>
  <si>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$ 272.234,03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</si>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</sst>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18.50" thickBot="1" customHeight="1">
      <c r="A10" s="1" t="s">
        <v>12</v>
      </c>
      <c r="B10" s="1"/>
      <c r="C10" s="10" t="s">
        <v>13</v>
      </c>
      <c r="D10" s="1" t="s">
        <v>14</v>
      </c>
      <c r="E10" s="11">
        <v>1</v>
      </c>
      <c r="F10" s="12">
        <v>772185</v>
      </c>
      <c r="G10" s="12">
        <f ca="1">ROUND(INDIRECT(ADDRESS(ROW()+(0), COLUMN()+(-2), 1))*INDIRECT(ADDRESS(ROW()+(0), COLUMN()+(-1), 1)), 2)</f>
        <v>772185</v>
      </c>
    </row>
    <row r="11" spans="1:7" ht="24.00" thickBot="1" customHeight="1">
      <c r="A11" s="1" t="s">
        <v>15</v>
      </c>
      <c r="B11" s="1"/>
      <c r="C11" s="10" t="s">
        <v>16</v>
      </c>
      <c r="D11" s="1" t="s">
        <v>17</v>
      </c>
      <c r="E11" s="11">
        <v>1</v>
      </c>
      <c r="F11" s="12">
        <v>9021.81</v>
      </c>
      <c r="G11" s="12">
        <f ca="1">ROUND(INDIRECT(ADDRESS(ROW()+(0), COLUMN()+(-2), 1))*INDIRECT(ADDRESS(ROW()+(0), COLUMN()+(-1), 1)), 2)</f>
        <v>9021.81</v>
      </c>
    </row>
    <row r="12" spans="1:7" ht="66.00" thickBot="1" customHeight="1">
      <c r="A12" s="1" t="s">
        <v>18</v>
      </c>
      <c r="B12" s="1"/>
      <c r="C12" s="10" t="s">
        <v>19</v>
      </c>
      <c r="D12" s="1" t="s">
        <v>20</v>
      </c>
      <c r="E12" s="11">
        <v>1</v>
      </c>
      <c r="F12" s="12">
        <v>142299</v>
      </c>
      <c r="G12" s="12">
        <f ca="1">ROUND(INDIRECT(ADDRESS(ROW()+(0), COLUMN()+(-2), 1))*INDIRECT(ADDRESS(ROW()+(0), COLUMN()+(-1), 1)), 2)</f>
        <v>142299</v>
      </c>
    </row>
    <row r="13" spans="1:7" ht="66.00" thickBot="1" customHeight="1">
      <c r="A13" s="1" t="s">
        <v>21</v>
      </c>
      <c r="B13" s="1"/>
      <c r="C13" s="10" t="s">
        <v>22</v>
      </c>
      <c r="D13" s="1" t="s">
        <v>23</v>
      </c>
      <c r="E13" s="11">
        <v>3</v>
      </c>
      <c r="F13" s="12">
        <v>505.18</v>
      </c>
      <c r="G13" s="12">
        <f ca="1">ROUND(INDIRECT(ADDRESS(ROW()+(0), COLUMN()+(-2), 1))*INDIRECT(ADDRESS(ROW()+(0), COLUMN()+(-1), 1)), 2)</f>
        <v>1515.54</v>
      </c>
    </row>
    <row r="14" spans="1:7" ht="13.50" thickBot="1" customHeight="1">
      <c r="A14" s="1" t="s">
        <v>24</v>
      </c>
      <c r="B14" s="1"/>
      <c r="C14" s="10" t="s">
        <v>25</v>
      </c>
      <c r="D14" s="1" t="s">
        <v>26</v>
      </c>
      <c r="E14" s="13">
        <v>3</v>
      </c>
      <c r="F14" s="14">
        <v>1230.25</v>
      </c>
      <c r="G14" s="14">
        <f ca="1">ROUND(INDIRECT(ADDRESS(ROW()+(0), COLUMN()+(-2), 1))*INDIRECT(ADDRESS(ROW()+(0), COLUMN()+(-1), 1)), 2)</f>
        <v>3690.75</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928712</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1.159</v>
      </c>
      <c r="F17" s="12">
        <v>12241</v>
      </c>
      <c r="G17" s="12">
        <f ca="1">ROUND(INDIRECT(ADDRESS(ROW()+(0), COLUMN()+(-2), 1))*INDIRECT(ADDRESS(ROW()+(0), COLUMN()+(-1), 1)), 2)</f>
        <v>14187.4</v>
      </c>
    </row>
    <row r="18" spans="1:7" ht="13.50" thickBot="1" customHeight="1">
      <c r="A18" s="1" t="s">
        <v>32</v>
      </c>
      <c r="B18" s="1"/>
      <c r="C18" s="10" t="s">
        <v>33</v>
      </c>
      <c r="D18" s="1" t="s">
        <v>34</v>
      </c>
      <c r="E18" s="13">
        <v>1.159</v>
      </c>
      <c r="F18" s="14">
        <v>8888.07</v>
      </c>
      <c r="G18" s="14">
        <f ca="1">ROUND(INDIRECT(ADDRESS(ROW()+(0), COLUMN()+(-2), 1))*INDIRECT(ADDRESS(ROW()+(0), COLUMN()+(-1), 1)), 2)</f>
        <v>10301.3</v>
      </c>
    </row>
    <row r="19" spans="1:7" ht="13.50" thickBot="1" customHeight="1">
      <c r="A19" s="15"/>
      <c r="B19" s="15"/>
      <c r="C19" s="15"/>
      <c r="D19" s="15"/>
      <c r="E19" s="9" t="s">
        <v>35</v>
      </c>
      <c r="F19" s="9"/>
      <c r="G19" s="17">
        <f ca="1">ROUND(SUM(INDIRECT(ADDRESS(ROW()+(-1), COLUMN()+(0), 1)),INDIRECT(ADDRESS(ROW()+(-2), COLUMN()+(0), 1))), 2)</f>
        <v>24488.6</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953200</v>
      </c>
      <c r="G21" s="14">
        <f ca="1">ROUND(INDIRECT(ADDRESS(ROW()+(0), COLUMN()+(-2), 1))*INDIRECT(ADDRESS(ROW()+(0), COLUMN()+(-1), 1))/100, 2)</f>
        <v>19064</v>
      </c>
    </row>
    <row r="22" spans="1:7" ht="13.50" thickBot="1" customHeight="1">
      <c r="A22" s="21" t="s">
        <v>39</v>
      </c>
      <c r="B22" s="21"/>
      <c r="C22" s="22"/>
      <c r="D22" s="23"/>
      <c r="E22" s="24" t="s">
        <v>40</v>
      </c>
      <c r="F22" s="25"/>
      <c r="G22" s="26">
        <f ca="1">ROUND(SUM(INDIRECT(ADDRESS(ROW()+(-1), COLUMN()+(0), 1)),INDIRECT(ADDRESS(ROW()+(-3), COLUMN()+(0), 1)),INDIRECT(ADDRESS(ROW()+(-7), COLUMN()+(0), 1))), 2)</f>
        <v>972264</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