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<sst xmlns="http://schemas.openxmlformats.org/spreadsheetml/2006/main" count="85" uniqueCount="85">
  <si>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</si>
  <si>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QDC010</t>
  </si>
  <si>
    <t xml:space="preserve">m²</t>
  </si>
  <si>
    <t xml:space="preserve">Techo plano no transitable, no ventilado, ajardinada intensiva, tipo convencional. Impermeabilización con membranas preelaboradas asfálticas, tipo monocapa.</t>
  </si>
  <si>
    <r>
      <rPr>
        <sz val="8.25"/>
        <color rgb="FF000000"/>
        <rFont val="Arial"/>
        <family val="2"/>
      </rPr>
      <t xml:space="preserve">Techo plano no transitable, no ventilado, ajardinada intensiva, tipo convencional, pendiente del 1% al 5%. FORMACIÓN DE PENDIENTES: mediante encintado de limatesas, limahoyas y juntas con fajas para reglado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AISLAMIENTO TÉRMICO: panel rígido de lana mineral hidrofugada; IMPERMEABILIZACIÓN: tipo monocapa, adherida, formada por una membrana preelaborada de betún modificado con elastómero SBS, masa nominal 3 kg/m², con armadura de fieltro de poliéster reforzado y estabilizado de 150 g/m², totalmente adherida con soplete; CAPA SEPARADORA BAJO PROTECCIÓN: geotextil no tejido compuesto por fibras de poliéster unidas por agujeteado, (200 g/m²); CAPA DRENANTE Y FILTRANTE: lámina drenante y filtrante de estructura nodular de polietileno de alta densidad (PEAD/HDPE), con nódulos de 8 mm de altura, con geotextil de polipropileno incorporado; CAPA DE PROTECCIÓN: capa de tierra vegetal para plantación de 25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</si>
  <si>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</si>
  <si>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</si>
  <si>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</si>
  <si>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</si>
  <si>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</si>
  <si>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</si>
  <si>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</si>
  <si>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</si>
  <si>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</si>
  <si>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</si>
  <si>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</si>
  <si>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</si>
  <si>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</si>
  <si>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</si>
  <si>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</si>
  <si>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</si>
  <si>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</si>
  <si>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</si>
  <si>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</si>
  <si>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</si>
  <si>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</si>
  <si>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</si>
  <si>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</si>
  <si>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</si>
  <si>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</si>
  <si>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</si>
  <si>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</si>
  <si>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</si>
  <si>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mt16lrc010ac</t>
  </si>
  <si>
    <t xml:space="preserve">m²</t>
  </si>
  <si>
    <t xml:space="preserve">Panel rígido de lana mineral hidrofugada, de 50 mm de espesor, resistencia térmica &gt;= 1,3 m²K/W, conductividad térmica 0,038 W/(mK), Euroclase A1 de reacción al fuego.</t>
  </si>
  <si>
    <t xml:space="preserve">mt14lga010oc</t>
  </si>
  <si>
    <t xml:space="preserve">m²</t>
  </si>
  <si>
    <t xml:space="preserve">Membrana preelaborada de betún modificado con elastómero SBS, de 3,5 mm de espesor, masa nominal 5 kg/m², con armadura de fieltro de poliéster reforzado y estabilizado de 150 g/m², con autoprotección mineral de color verde, con resistencia a la penetración de raíces.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</si>
  <si>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</si>
  <si>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</si>
  <si>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</si>
  <si>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mt14gdc010q</t>
  </si>
  <si>
    <t xml:space="preserve">m²</t>
  </si>
  <si>
    <t xml:space="preserve">Lámina drenante y filtrante de estructura nodular de polietileno de alta densidad (PEAD/HDPE), con nódulos de 8 mm de altura, con geotextil de polipropileno incorporado, resistencia a la compresión 150 kN/m² según ISO 604 y capacidad de drenaje 4,6 l/(s·m).</t>
  </si>
  <si>
    <t xml:space="preserve">mt01arj020</t>
  </si>
  <si>
    <t xml:space="preserve">m³</t>
  </si>
  <si>
    <t xml:space="preserve">Tierra vegetal para plantación, suministrada a granel.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</si>
  <si>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</si>
  <si>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</si>
  <si>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</si>
  <si>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</si>
  <si>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</si>
  <si>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</si>
  <si>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</si>
  <si>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</si>
  <si>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</si>
  <si>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</si>
  <si>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</si>
  <si>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</si>
  <si>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</si>
  <si>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</si>
  <si>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</si>
  <si>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</si>
  <si>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</si>
  <si>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</si>
  <si>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</si>
  <si>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</si>
  <si>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</si>
  <si>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</si>
  <si>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</si>
  <si>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</si>
  <si>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</si>
  <si>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</si>
  <si>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</si>
  <si>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</si>
  <si>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</si>
  <si>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</si>
  <si>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de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</si>
  <si>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</si>
  <si>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</si>
  <si>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</si>
  <si>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</si>
  <si>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$ 24.708,52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</si>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</sst>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9.87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3.51</v>
      </c>
      <c r="H10" s="12">
        <f ca="1">ROUND(INDIRECT(ADDRESS(ROW()+(0), COLUMN()+(-2), 1))*INDIRECT(ADDRESS(ROW()+(0), COLUMN()+(-1), 1)), 2)</f>
        <v>10.53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1776.83</v>
      </c>
      <c r="H11" s="12">
        <f ca="1">ROUND(INDIRECT(ADDRESS(ROW()+(0), COLUMN()+(-2), 1))*INDIRECT(ADDRESS(ROW()+(0), COLUMN()+(-1), 1)), 2)</f>
        <v>177.68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1471.19</v>
      </c>
      <c r="H12" s="12">
        <f ca="1">ROUND(INDIRECT(ADDRESS(ROW()+(0), COLUMN()+(-2), 1))*INDIRECT(ADDRESS(ROW()+(0), COLUMN()+(-1), 1)), 2)</f>
        <v>14.71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549.51</v>
      </c>
      <c r="H13" s="12">
        <f ca="1">ROUND(INDIRECT(ADDRESS(ROW()+(0), COLUMN()+(-2), 1))*INDIRECT(ADDRESS(ROW()+(0), COLUMN()+(-1), 1)), 2)</f>
        <v>5.5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19.03</v>
      </c>
      <c r="H14" s="12">
        <f ca="1">ROUND(INDIRECT(ADDRESS(ROW()+(0), COLUMN()+(-2), 1))*INDIRECT(ADDRESS(ROW()+(0), COLUMN()+(-1), 1)), 2)</f>
        <v>0.15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221.35</v>
      </c>
      <c r="H15" s="12">
        <f ca="1">ROUND(INDIRECT(ADDRESS(ROW()+(0), COLUMN()+(-2), 1))*INDIRECT(ADDRESS(ROW()+(0), COLUMN()+(-1), 1)), 2)</f>
        <v>14.39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3.65</v>
      </c>
      <c r="H16" s="12">
        <f ca="1">ROUND(INDIRECT(ADDRESS(ROW()+(0), COLUMN()+(-2), 1))*INDIRECT(ADDRESS(ROW()+(0), COLUMN()+(-1), 1)), 2)</f>
        <v>36.5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7796.48</v>
      </c>
      <c r="H17" s="12">
        <f ca="1">ROUND(INDIRECT(ADDRESS(ROW()+(0), COLUMN()+(-2), 1))*INDIRECT(ADDRESS(ROW()+(0), COLUMN()+(-1), 1)), 2)</f>
        <v>8186.3</v>
      </c>
    </row>
    <row r="18" spans="1:8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1.1</v>
      </c>
      <c r="G18" s="12">
        <v>4248.29</v>
      </c>
      <c r="H18" s="12">
        <f ca="1">ROUND(INDIRECT(ADDRESS(ROW()+(0), COLUMN()+(-2), 1))*INDIRECT(ADDRESS(ROW()+(0), COLUMN()+(-1), 1)), 2)</f>
        <v>4673.12</v>
      </c>
    </row>
    <row r="19" spans="1:8" ht="55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1.05</v>
      </c>
      <c r="G19" s="12">
        <v>381.87</v>
      </c>
      <c r="H19" s="12">
        <f ca="1">ROUND(INDIRECT(ADDRESS(ROW()+(0), COLUMN()+(-2), 1))*INDIRECT(ADDRESS(ROW()+(0), COLUMN()+(-1), 1)), 2)</f>
        <v>400.96</v>
      </c>
    </row>
    <row r="20" spans="1:8" ht="45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1.05</v>
      </c>
      <c r="G20" s="12">
        <v>1889.46</v>
      </c>
      <c r="H20" s="12">
        <f ca="1">ROUND(INDIRECT(ADDRESS(ROW()+(0), COLUMN()+(-2), 1))*INDIRECT(ADDRESS(ROW()+(0), COLUMN()+(-1), 1)), 2)</f>
        <v>1983.93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3">
        <v>0.25</v>
      </c>
      <c r="G21" s="14">
        <v>239.8</v>
      </c>
      <c r="H21" s="14">
        <f ca="1">ROUND(INDIRECT(ADDRESS(ROW()+(0), COLUMN()+(-2), 1))*INDIRECT(ADDRESS(ROW()+(0), COLUMN()+(-1), 1)), 2)</f>
        <v>59.95</v>
      </c>
    </row>
    <row r="22" spans="1:8" ht="13.50" thickBot="1" customHeight="1">
      <c r="A22" s="15"/>
      <c r="B22" s="15"/>
      <c r="C22" s="15"/>
      <c r="D22" s="15"/>
      <c r="E22" s="15"/>
      <c r="F22" s="9" t="s">
        <v>48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15563.7</v>
      </c>
    </row>
    <row r="23" spans="1:8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5"/>
      <c r="H23" s="15"/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0.032</v>
      </c>
      <c r="G24" s="14">
        <v>886.15</v>
      </c>
      <c r="H24" s="14">
        <f ca="1">ROUND(INDIRECT(ADDRESS(ROW()+(0), COLUMN()+(-2), 1))*INDIRECT(ADDRESS(ROW()+(0), COLUMN()+(-1), 1)), 2)</f>
        <v>28.36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1))), 2)</f>
        <v>28.36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0.106</v>
      </c>
      <c r="G27" s="12">
        <v>11912.7</v>
      </c>
      <c r="H27" s="12">
        <f ca="1">ROUND(INDIRECT(ADDRESS(ROW()+(0), COLUMN()+(-2), 1))*INDIRECT(ADDRESS(ROW()+(0), COLUMN()+(-1), 1)), 2)</f>
        <v>1262.74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0.484</v>
      </c>
      <c r="G28" s="12">
        <v>8579.62</v>
      </c>
      <c r="H28" s="12">
        <f ca="1">ROUND(INDIRECT(ADDRESS(ROW()+(0), COLUMN()+(-2), 1))*INDIRECT(ADDRESS(ROW()+(0), COLUMN()+(-1), 1)), 2)</f>
        <v>4152.54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0.165</v>
      </c>
      <c r="G29" s="12">
        <v>11912.7</v>
      </c>
      <c r="H29" s="12">
        <f ca="1">ROUND(INDIRECT(ADDRESS(ROW()+(0), COLUMN()+(-2), 1))*INDIRECT(ADDRESS(ROW()+(0), COLUMN()+(-1), 1)), 2)</f>
        <v>1965.59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0.165</v>
      </c>
      <c r="G30" s="12">
        <v>8905.02</v>
      </c>
      <c r="H30" s="12">
        <f ca="1">ROUND(INDIRECT(ADDRESS(ROW()+(0), COLUMN()+(-2), 1))*INDIRECT(ADDRESS(ROW()+(0), COLUMN()+(-1), 1)), 2)</f>
        <v>1469.33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0.059</v>
      </c>
      <c r="G31" s="12">
        <v>12241</v>
      </c>
      <c r="H31" s="12">
        <f ca="1">ROUND(INDIRECT(ADDRESS(ROW()+(0), COLUMN()+(-2), 1))*INDIRECT(ADDRESS(ROW()+(0), COLUMN()+(-1), 1)), 2)</f>
        <v>722.22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0.059</v>
      </c>
      <c r="G32" s="12">
        <v>8905.02</v>
      </c>
      <c r="H32" s="12">
        <f ca="1">ROUND(INDIRECT(ADDRESS(ROW()+(0), COLUMN()+(-2), 1))*INDIRECT(ADDRESS(ROW()+(0), COLUMN()+(-1), 1)), 2)</f>
        <v>525.4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0.142</v>
      </c>
      <c r="G33" s="12">
        <v>11912.7</v>
      </c>
      <c r="H33" s="12">
        <f ca="1">ROUND(INDIRECT(ADDRESS(ROW()+(0), COLUMN()+(-2), 1))*INDIRECT(ADDRESS(ROW()+(0), COLUMN()+(-1), 1)), 2)</f>
        <v>1691.6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3">
        <v>0.142</v>
      </c>
      <c r="G34" s="14">
        <v>8579.62</v>
      </c>
      <c r="H34" s="14">
        <f ca="1">ROUND(INDIRECT(ADDRESS(ROW()+(0), COLUMN()+(-2), 1))*INDIRECT(ADDRESS(ROW()+(0), COLUMN()+(-1), 1)), 2)</f>
        <v>1218.31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13007.7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20" t="s">
        <v>81</v>
      </c>
      <c r="D37" s="20"/>
      <c r="E37" s="19" t="s">
        <v>82</v>
      </c>
      <c r="F37" s="13">
        <v>2</v>
      </c>
      <c r="G37" s="14">
        <f ca="1">ROUND(SUM(INDIRECT(ADDRESS(ROW()+(-2), COLUMN()+(1), 1)),INDIRECT(ADDRESS(ROW()+(-12), COLUMN()+(1), 1)),INDIRECT(ADDRESS(ROW()+(-15), COLUMN()+(1), 1))), 2)</f>
        <v>28599.8</v>
      </c>
      <c r="H37" s="14">
        <f ca="1">ROUND(INDIRECT(ADDRESS(ROW()+(0), COLUMN()+(-2), 1))*INDIRECT(ADDRESS(ROW()+(0), COLUMN()+(-1), 1))/100, 2)</f>
        <v>572</v>
      </c>
    </row>
    <row r="38" spans="1:8" ht="13.50" thickBot="1" customHeight="1">
      <c r="A38" s="21" t="s">
        <v>83</v>
      </c>
      <c r="B38" s="21"/>
      <c r="C38" s="22"/>
      <c r="D38" s="22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1)),INDIRECT(ADDRESS(ROW()+(-13), COLUMN()+(0), 1)),INDIRECT(ADDRESS(ROW()+(-16), COLUMN()+(0), 1))), 2)</f>
        <v>29171.8</v>
      </c>
    </row>
  </sheetData>
  <mergeCells count="7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F35:G35"/>
    <mergeCell ref="A36:B36"/>
    <mergeCell ref="C36:D36"/>
    <mergeCell ref="E36:F36"/>
    <mergeCell ref="A37:B37"/>
    <mergeCell ref="C37:D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