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<sst xmlns="http://schemas.openxmlformats.org/spreadsheetml/2006/main" count="94" uniqueCount="94">
  <si>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</si>
  <si>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QAD060</t>
  </si>
  <si>
    <t xml:space="preserve">m²</t>
  </si>
  <si>
    <t xml:space="preserve">Techo plano transitable, no ventilado, con piso fijo, tipo invertido, para uso deportivo. Impermeabilización con láminas de PVC, tipo monocapa.</t>
  </si>
  <si>
    <r>
      <rPr>
        <sz val="8.25"/>
        <color rgb="FF000000"/>
        <rFont val="Arial"/>
        <family val="2"/>
      </rPr>
      <t xml:space="preserve">Techo plano transitable, no ventilado, con piso fijo, tipo invertido, pendiente del 1% al 5%, para uso deportivo.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no adherida, formada por una membrana impermeabilizante preelaborada flexible de PVC-P, (fv), de 1,2 mm de espesor, con armadura de velo de fibra de vidrio, y con resistencia a la intemperie, fijada en solapes y bordes mediante soldadura termoplástica; CAPA SEPARADORA BAJO IMPERMEABILIZACIÓN: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H-25, clase de exposición ambiental A2, tamaño máximo del agregado 19,0 mm, consistencia muy plástica de 10 cm de espesor, armado con malla soldada Q 131 150x150 mm de acero AM 500 N.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</si>
  <si>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</si>
  <si>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</si>
  <si>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</si>
  <si>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</si>
  <si>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</si>
  <si>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</si>
  <si>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</si>
  <si>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</si>
  <si>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</si>
  <si>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</si>
  <si>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</si>
  <si>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</si>
  <si>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</si>
  <si>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</si>
  <si>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</si>
  <si>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</si>
  <si>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</si>
  <si>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</si>
  <si>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</si>
  <si>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</si>
  <si>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</si>
  <si>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</si>
  <si>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</si>
  <si>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</si>
  <si>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</si>
  <si>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</si>
  <si>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</si>
  <si>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</si>
  <si>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</si>
  <si>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</si>
  <si>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g/m².</t>
  </si>
  <si>
    <t xml:space="preserve">mt15dac010c</t>
  </si>
  <si>
    <t xml:space="preserve">m²</t>
  </si>
  <si>
    <t xml:space="preserve">Membrana impermeabilizante preelaborada flexible de PVC-P, (fv), de 1,2 mm de espesor, con armadura de velo de fibra de vidrio, y con resistencia a la intemperie.</t>
  </si>
  <si>
    <t xml:space="preserve">mt15dan020z</t>
  </si>
  <si>
    <t xml:space="preserve">m</t>
  </si>
  <si>
    <t xml:space="preserve">Perfil colaminado de chapa de acero y PVC-P, plano, para remate de impermeabilización en los extremos de las membranas de PVC-P y en encuentros con elementos verticales.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</si>
  <si>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</si>
  <si>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</si>
  <si>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</si>
  <si>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</si>
  <si>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</si>
  <si>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</si>
  <si>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mt07ame080dgb</t>
  </si>
  <si>
    <t xml:space="preserve">m²</t>
  </si>
  <si>
    <t xml:space="preserve">Malla soldada Q 131 separación 150x150 mm, con alambres longitudinales de 5 mm de diámetro y alambres transversales de 5,0 mm de diámetro, acero AM 500 N, según IRAM-IAS U 500-06.</t>
  </si>
  <si>
    <t xml:space="preserve">mt10haf070lgc</t>
  </si>
  <si>
    <t xml:space="preserve">m³</t>
  </si>
  <si>
    <t xml:space="preserve">Hormigón H-25, clase de exposición ambiental A2, tamaño máximo del agregado 19 mm, consistencia muy plástica, elaborado, según CIRSOC 201 2005.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</si>
  <si>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</si>
  <si>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</si>
  <si>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</si>
  <si>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</si>
  <si>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</si>
  <si>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</si>
  <si>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</si>
  <si>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</si>
  <si>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</si>
  <si>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</si>
  <si>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</si>
  <si>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</si>
  <si>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</si>
  <si>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</si>
  <si>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</si>
  <si>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</si>
  <si>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</si>
  <si>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</si>
  <si>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</si>
  <si>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</si>
  <si>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</si>
  <si>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</si>
  <si>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</si>
  <si>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</si>
  <si>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</si>
  <si>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</si>
  <si>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</si>
  <si>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</si>
  <si>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</si>
  <si>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</si>
  <si>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</si>
  <si>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</si>
  <si>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</si>
  <si>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</si>
  <si>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</si>
  <si>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</si>
  <si>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</si>
  <si>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</si>
  <si>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$ 8.747,49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</si>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</sst>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106.08" customWidth="1"/>
    <col min="5" max="5" width="206.04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181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3.51</v>
      </c>
      <c r="H10" s="12">
        <f ca="1">ROUND(INDIRECT(ADDRESS(ROW()+(0), COLUMN()+(-2), 1))*INDIRECT(ADDRESS(ROW()+(0), COLUMN()+(-1), 1)), 2)</f>
        <v>10.53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1776.83</v>
      </c>
      <c r="H11" s="12">
        <f ca="1">ROUND(INDIRECT(ADDRESS(ROW()+(0), COLUMN()+(-2), 1))*INDIRECT(ADDRESS(ROW()+(0), COLUMN()+(-1), 1)), 2)</f>
        <v>177.68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1471.19</v>
      </c>
      <c r="H12" s="12">
        <f ca="1">ROUND(INDIRECT(ADDRESS(ROW()+(0), COLUMN()+(-2), 1))*INDIRECT(ADDRESS(ROW()+(0), COLUMN()+(-1), 1)), 2)</f>
        <v>14.71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549.51</v>
      </c>
      <c r="H13" s="12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19.03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221.35</v>
      </c>
      <c r="H15" s="12">
        <f ca="1">ROUND(INDIRECT(ADDRESS(ROW()+(0), COLUMN()+(-2), 1))*INDIRECT(ADDRESS(ROW()+(0), COLUMN()+(-1), 1)), 2)</f>
        <v>14.39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3.65</v>
      </c>
      <c r="H16" s="12">
        <f ca="1">ROUND(INDIRECT(ADDRESS(ROW()+(0), COLUMN()+(-2), 1))*INDIRECT(ADDRESS(ROW()+(0), COLUMN()+(-1), 1)), 2)</f>
        <v>36.5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2.1</v>
      </c>
      <c r="G17" s="12">
        <v>620.54</v>
      </c>
      <c r="H17" s="12">
        <f ca="1">ROUND(INDIRECT(ADDRESS(ROW()+(0), COLUMN()+(-2), 1))*INDIRECT(ADDRESS(ROW()+(0), COLUMN()+(-1), 1)), 2)</f>
        <v>1303.13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1.05</v>
      </c>
      <c r="G18" s="12">
        <v>4479</v>
      </c>
      <c r="H18" s="12">
        <f ca="1">ROUND(INDIRECT(ADDRESS(ROW()+(0), COLUMN()+(-2), 1))*INDIRECT(ADDRESS(ROW()+(0), COLUMN()+(-1), 1)), 2)</f>
        <v>4702.95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0.4</v>
      </c>
      <c r="G19" s="12">
        <v>1072.27</v>
      </c>
      <c r="H19" s="12">
        <f ca="1">ROUND(INDIRECT(ADDRESS(ROW()+(0), COLUMN()+(-2), 1))*INDIRECT(ADDRESS(ROW()+(0), COLUMN()+(-1), 1)), 2)</f>
        <v>428.91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3220.79</v>
      </c>
      <c r="H20" s="12">
        <f ca="1">ROUND(INDIRECT(ADDRESS(ROW()+(0), COLUMN()+(-2), 1))*INDIRECT(ADDRESS(ROW()+(0), COLUMN()+(-1), 1)), 2)</f>
        <v>3381.83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381.87</v>
      </c>
      <c r="H21" s="12">
        <f ca="1">ROUND(INDIRECT(ADDRESS(ROW()+(0), COLUMN()+(-2), 1))*INDIRECT(ADDRESS(ROW()+(0), COLUMN()+(-1), 1)), 2)</f>
        <v>400.96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1.1</v>
      </c>
      <c r="G22" s="12">
        <v>75.48</v>
      </c>
      <c r="H22" s="12">
        <f ca="1">ROUND(INDIRECT(ADDRESS(ROW()+(0), COLUMN()+(-2), 1))*INDIRECT(ADDRESS(ROW()+(0), COLUMN()+(-1), 1)), 2)</f>
        <v>83.03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0.1</v>
      </c>
      <c r="G23" s="12">
        <v>2494.51</v>
      </c>
      <c r="H23" s="12">
        <f ca="1">ROUND(INDIRECT(ADDRESS(ROW()+(0), COLUMN()+(-2), 1))*INDIRECT(ADDRESS(ROW()+(0), COLUMN()+(-1), 1)), 2)</f>
        <v>249.45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2">
        <v>42.64</v>
      </c>
      <c r="H24" s="12">
        <f ca="1">ROUND(INDIRECT(ADDRESS(ROW()+(0), COLUMN()+(-2), 1))*INDIRECT(ADDRESS(ROW()+(0), COLUMN()+(-1), 1)), 2)</f>
        <v>34.11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2">
        <v>139.74</v>
      </c>
      <c r="H25" s="12">
        <f ca="1">ROUND(INDIRECT(ADDRESS(ROW()+(0), COLUMN()+(-2), 1))*INDIRECT(ADDRESS(ROW()+(0), COLUMN()+(-1), 1)), 2)</f>
        <v>111.79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3">
        <v>0.2</v>
      </c>
      <c r="G26" s="14">
        <v>146.39</v>
      </c>
      <c r="H26" s="14">
        <f ca="1">ROUND(INDIRECT(ADDRESS(ROW()+(0), COLUMN()+(-2), 1))*INDIRECT(ADDRESS(ROW()+(0), COLUMN()+(-1), 1)), 2)</f>
        <v>29.28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10984.9</v>
      </c>
    </row>
    <row r="28" spans="1:8" ht="13.50" thickBot="1" customHeight="1">
      <c r="A28" s="15">
        <v>2</v>
      </c>
      <c r="B28" s="15"/>
      <c r="C28" s="15"/>
      <c r="D28" s="18" t="s">
        <v>64</v>
      </c>
      <c r="E28" s="18"/>
      <c r="F28" s="18"/>
      <c r="G28" s="15"/>
      <c r="H28" s="15"/>
    </row>
    <row r="29" spans="1:8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3">
        <v>0.038</v>
      </c>
      <c r="G29" s="14">
        <v>886.15</v>
      </c>
      <c r="H29" s="14">
        <f ca="1">ROUND(INDIRECT(ADDRESS(ROW()+(0), COLUMN()+(-2), 1))*INDIRECT(ADDRESS(ROW()+(0), COLUMN()+(-1), 1)), 2)</f>
        <v>33.67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2)</f>
        <v>33.67</v>
      </c>
    </row>
    <row r="31" spans="1:8" ht="13.50" thickBot="1" customHeight="1">
      <c r="A31" s="15">
        <v>3</v>
      </c>
      <c r="B31" s="15"/>
      <c r="C31" s="15"/>
      <c r="D31" s="18" t="s">
        <v>69</v>
      </c>
      <c r="E31" s="18"/>
      <c r="F31" s="18"/>
      <c r="G31" s="15"/>
      <c r="H31" s="15"/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0.612</v>
      </c>
      <c r="G32" s="12">
        <v>11912.7</v>
      </c>
      <c r="H32" s="12">
        <f ca="1">ROUND(INDIRECT(ADDRESS(ROW()+(0), COLUMN()+(-2), 1))*INDIRECT(ADDRESS(ROW()+(0), COLUMN()+(-1), 1)), 2)</f>
        <v>7290.55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0.99</v>
      </c>
      <c r="G33" s="12">
        <v>8579.62</v>
      </c>
      <c r="H33" s="12">
        <f ca="1">ROUND(INDIRECT(ADDRESS(ROW()+(0), COLUMN()+(-2), 1))*INDIRECT(ADDRESS(ROW()+(0), COLUMN()+(-1), 1)), 2)</f>
        <v>8493.82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0.213</v>
      </c>
      <c r="G34" s="12">
        <v>11912.7</v>
      </c>
      <c r="H34" s="12">
        <f ca="1">ROUND(INDIRECT(ADDRESS(ROW()+(0), COLUMN()+(-2), 1))*INDIRECT(ADDRESS(ROW()+(0), COLUMN()+(-1), 1)), 2)</f>
        <v>2537.4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0.213</v>
      </c>
      <c r="G35" s="12">
        <v>8905.02</v>
      </c>
      <c r="H35" s="12">
        <f ca="1">ROUND(INDIRECT(ADDRESS(ROW()+(0), COLUMN()+(-2), 1))*INDIRECT(ADDRESS(ROW()+(0), COLUMN()+(-1), 1)), 2)</f>
        <v>1896.77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0.059</v>
      </c>
      <c r="G36" s="12">
        <v>12241</v>
      </c>
      <c r="H36" s="12">
        <f ca="1">ROUND(INDIRECT(ADDRESS(ROW()+(0), COLUMN()+(-2), 1))*INDIRECT(ADDRESS(ROW()+(0), COLUMN()+(-1), 1)), 2)</f>
        <v>722.22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3">
        <v>0.059</v>
      </c>
      <c r="G37" s="14">
        <v>8905.02</v>
      </c>
      <c r="H37" s="14">
        <f ca="1">ROUND(INDIRECT(ADDRESS(ROW()+(0), COLUMN()+(-2), 1))*INDIRECT(ADDRESS(ROW()+(0), COLUMN()+(-1), 1)), 2)</f>
        <v>525.4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21466.2</v>
      </c>
    </row>
    <row r="39" spans="1:8" ht="13.50" thickBot="1" customHeight="1">
      <c r="A39" s="15">
        <v>4</v>
      </c>
      <c r="B39" s="15"/>
      <c r="C39" s="15"/>
      <c r="D39" s="18" t="s">
        <v>89</v>
      </c>
      <c r="E39" s="18"/>
      <c r="F39" s="18"/>
      <c r="G39" s="15"/>
      <c r="H39" s="15"/>
    </row>
    <row r="40" spans="1:8" ht="13.50" thickBot="1" customHeight="1">
      <c r="A40" s="19"/>
      <c r="B40" s="19"/>
      <c r="C40" s="20" t="s">
        <v>90</v>
      </c>
      <c r="D40" s="19" t="s">
        <v>91</v>
      </c>
      <c r="E40" s="19"/>
      <c r="F40" s="13">
        <v>2</v>
      </c>
      <c r="G40" s="14">
        <f ca="1">ROUND(SUM(INDIRECT(ADDRESS(ROW()+(-2), COLUMN()+(1), 1)),INDIRECT(ADDRESS(ROW()+(-10), COLUMN()+(1), 1)),INDIRECT(ADDRESS(ROW()+(-13), COLUMN()+(1), 1))), 2)</f>
        <v>32484.7</v>
      </c>
      <c r="H40" s="14">
        <f ca="1">ROUND(INDIRECT(ADDRESS(ROW()+(0), COLUMN()+(-2), 1))*INDIRECT(ADDRESS(ROW()+(0), COLUMN()+(-1), 1))/100, 2)</f>
        <v>649.69</v>
      </c>
    </row>
    <row r="41" spans="1:8" ht="13.50" thickBot="1" customHeight="1">
      <c r="A41" s="21" t="s">
        <v>92</v>
      </c>
      <c r="B41" s="21"/>
      <c r="C41" s="22"/>
      <c r="D41" s="23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1)),INDIRECT(ADDRESS(ROW()+(-11), COLUMN()+(0), 1)),INDIRECT(ADDRESS(ROW()+(-14), COLUMN()+(0), 1))), 2)</f>
        <v>33134.4</v>
      </c>
    </row>
  </sheetData>
  <mergeCells count="74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F27:G27"/>
    <mergeCell ref="A28:B28"/>
    <mergeCell ref="D28:F28"/>
    <mergeCell ref="A29:B29"/>
    <mergeCell ref="D29:E29"/>
    <mergeCell ref="A30:B30"/>
    <mergeCell ref="D30:E30"/>
    <mergeCell ref="F30:G30"/>
    <mergeCell ref="A31:B31"/>
    <mergeCell ref="D31:F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F38:G38"/>
    <mergeCell ref="A39:B39"/>
    <mergeCell ref="D39:F39"/>
    <mergeCell ref="A40:B40"/>
    <mergeCell ref="D40:E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