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<sst xmlns="http://schemas.openxmlformats.org/spreadsheetml/2006/main" count="97" uniqueCount="97">
  <si>
    <t xml:space="preserve"/>
  </si>
  <si>
    <t xml:space="preserve">QAD012</t>
  </si>
  <si>
    <t xml:space="preserve">m²</t>
  </si>
  <si>
    <t xml:space="preserve">Techo plano transitable, no ventilado, con piso fijo, tipo convencional, para uso deportivo. Impermeabilización con membranas preelaboradas asfálticas, tipo bicapa.</t>
  </si>
  <si>
    <r>
      <rPr>
        <sz val="8.25"/>
        <color rgb="FF000000"/>
        <rFont val="Arial"/>
        <family val="2"/>
      </rPr>
      <t xml:space="preserve">Techo plano transitable, no ventilado, con piso fijo, tipo convencional, pendiente del 1% al 5%, para uso deportivo. FORMACIÓN DE PENDIENTES: mediante encintado de limatesas, limahoyas y juntas con fajas para reglado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fratasado; AISLAMIENTO TÉRMICO: panel rígido de lana mineral hidrofugada; CAPA SEPARADORA BAJO CAPA DE REFUERZO: geotextil no tejido compuesto por fibras de poliéster unidas por agujeteado, (150 g/m²); CAPA DE REFUERZO: mortero de cemento CEM II/B-P 32,5 N tipo M-10 de 4 cm de espesor; IMPERMEABILIZACIÓN: tipo bicapa, adherida, compuesta por una membrana preelaborada de betún modificado con elastómero SBS, masa nominal 3 kg/m², con armadura de fieltro de fibra de vidrio de 60 g/m² y una membrana preelaborada de betún modificado con elastómero SBS, masa nominal 3 kg/m², con armadura de fieltro de poliéster no tejido de 160 g/m², totalmente adheridas con soplete, sin coincidir sus juntas; CAPA SEPARADORA BAJO PROTECCIÓN: geotextil no tejido compuesto por fibras de poliéster unidas por agujeteado,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hormigón H-25, clase de exposición ambiental A2, tamaño máximo del agregado 19,0 mm, consistencia muy plástica de 10 cm de espesor, armado con malla soldada Q 131 150x150 mm de acero AM 500 N.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</si>
  <si>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</si>
  <si>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</si>
  <si>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</si>
  <si>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</si>
  <si>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</si>
  <si>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</si>
  <si>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</si>
  <si>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</si>
  <si>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</si>
  <si>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</si>
  <si>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</si>
  <si>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</si>
  <si>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</si>
  <si>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</si>
  <si>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</si>
  <si>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</si>
  <si>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</si>
  <si>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</si>
  <si>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</si>
  <si>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</si>
  <si>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</si>
  <si>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</si>
  <si>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</si>
  <si>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</si>
  <si>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</si>
  <si>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</si>
  <si>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</si>
  <si>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</si>
  <si>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mt16lrc010ac</t>
  </si>
  <si>
    <t xml:space="preserve">m²</t>
  </si>
  <si>
    <t xml:space="preserve">Panel rígido de lana mineral hidrofugada, de 50 mm de espesor, resistencia térmica &gt;= 1,3 m²K/W, conductividad térmica 0,038 W/(mK), Euroclase A1 de reacción al fuego.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</si>
  <si>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</si>
  <si>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</si>
  <si>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ISO 13433 inferior a 40 mm, resistencia CBR a punzonamiento 0,3 kN y una masa superficial de 150 g/m².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</si>
  <si>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</si>
  <si>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</si>
  <si>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</si>
  <si>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mt14lba010c</t>
  </si>
  <si>
    <t xml:space="preserve">m²</t>
  </si>
  <si>
    <t xml:space="preserve">Membrana preelaborada de betún modificado con elastómero SBS, de 2,5 mm de espesor, masa nominal 3 kg/m², con armadura de fieltro de poliéster no tejido de 160 g/m², de superficie no protegida.</t>
  </si>
  <si>
    <t xml:space="preserve">mt14lba010a</t>
  </si>
  <si>
    <t xml:space="preserve">m²</t>
  </si>
  <si>
    <t xml:space="preserve">Membrana preelaborada de betún modificado con elastómero SBS, de 2,5 mm de espesor, masa nominal 3 kg/m², con armadura de fieltro de fibra de vidrio de 60 g/m², de superficie no protegida.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</si>
  <si>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</si>
  <si>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</si>
  <si>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ISO 13433 inferior a 27 mm, resistencia CBR a punzonamiento 0,4 kN y una masa superficial de 200 g/m².</t>
  </si>
  <si>
    <t xml:space="preserve">mt07ame080dgb</t>
  </si>
  <si>
    <t xml:space="preserve">m²</t>
  </si>
  <si>
    <t xml:space="preserve">Malla soldada Q 131 separación 150x150 mm, con alambres longitudinales de 5 mm de diámetro y alambres transversales de 5,0 mm de diámetro, acero AM 500 N, según IRAM-IAS U 500-06.</t>
  </si>
  <si>
    <t xml:space="preserve">mt10haf070lgc</t>
  </si>
  <si>
    <t xml:space="preserve">m³</t>
  </si>
  <si>
    <t xml:space="preserve">Hormigón H-25, clase de exposición ambiental A2, tamaño máximo del agregado 19 mm, consistencia muy plástica, elaborado, según CIRSOC 201 2005.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</si>
  <si>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</si>
  <si>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</si>
  <si>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</si>
  <si>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</si>
  <si>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</si>
  <si>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</si>
  <si>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mt27pij030a</t>
  </si>
  <si>
    <t xml:space="preserve">kg</t>
  </si>
  <si>
    <t xml:space="preserve">Pintura bicomponente a base de resinas acrílico-epoxi.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</si>
  <si>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</si>
  <si>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</si>
  <si>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</si>
  <si>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</si>
  <si>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</si>
  <si>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</si>
  <si>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</si>
  <si>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</si>
  <si>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</si>
  <si>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</si>
  <si>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</si>
  <si>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</si>
  <si>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</si>
  <si>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</si>
  <si>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</si>
  <si>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</si>
  <si>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</si>
  <si>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</si>
  <si>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</si>
  <si>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</si>
  <si>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</si>
  <si>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</si>
  <si>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</si>
  <si>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</si>
  <si>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</si>
  <si>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</si>
  <si>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</si>
  <si>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</si>
  <si>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</si>
  <si>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$ 10.403,36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</si>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</sst>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82" customWidth="1"/>
    <col min="4" max="4" width="67.49" customWidth="1"/>
    <col min="5" max="5" width="11.73" customWidth="1"/>
    <col min="6" max="6" width="14.2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92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3</v>
      </c>
      <c r="F10" s="12">
        <v>3.51</v>
      </c>
      <c r="G10" s="12">
        <f ca="1">ROUND(INDIRECT(ADDRESS(ROW()+(0), COLUMN()+(-2), 1))*INDIRECT(ADDRESS(ROW()+(0), COLUMN()+(-1), 1)), 2)</f>
        <v>10.53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0.1</v>
      </c>
      <c r="F11" s="12">
        <v>1776.83</v>
      </c>
      <c r="G11" s="12">
        <f ca="1">ROUND(INDIRECT(ADDRESS(ROW()+(0), COLUMN()+(-2), 1))*INDIRECT(ADDRESS(ROW()+(0), COLUMN()+(-1), 1)), 2)</f>
        <v>177.68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</v>
      </c>
      <c r="F12" s="12">
        <v>1471.19</v>
      </c>
      <c r="G12" s="12">
        <f ca="1">ROUND(INDIRECT(ADDRESS(ROW()+(0), COLUMN()+(-2), 1))*INDIRECT(ADDRESS(ROW()+(0), COLUMN()+(-1), 1)), 2)</f>
        <v>14.71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0.01</v>
      </c>
      <c r="F13" s="12">
        <v>549.51</v>
      </c>
      <c r="G13" s="12">
        <f ca="1">ROUND(INDIRECT(ADDRESS(ROW()+(0), COLUMN()+(-2), 1))*INDIRECT(ADDRESS(ROW()+(0), COLUMN()+(-1), 1)), 2)</f>
        <v>5.5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0.008</v>
      </c>
      <c r="F14" s="12">
        <v>19.03</v>
      </c>
      <c r="G14" s="12">
        <f ca="1">ROUND(INDIRECT(ADDRESS(ROW()+(0), COLUMN()+(-2), 1))*INDIRECT(ADDRESS(ROW()+(0), COLUMN()+(-1), 1)), 2)</f>
        <v>0.15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0.065</v>
      </c>
      <c r="F15" s="12">
        <v>221.35</v>
      </c>
      <c r="G15" s="12">
        <f ca="1">ROUND(INDIRECT(ADDRESS(ROW()+(0), COLUMN()+(-2), 1))*INDIRECT(ADDRESS(ROW()+(0), COLUMN()+(-1), 1)), 2)</f>
        <v>14.39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10</v>
      </c>
      <c r="F16" s="12">
        <v>3.65</v>
      </c>
      <c r="G16" s="12">
        <f ca="1">ROUND(INDIRECT(ADDRESS(ROW()+(0), COLUMN()+(-2), 1))*INDIRECT(ADDRESS(ROW()+(0), COLUMN()+(-1), 1)), 2)</f>
        <v>36.5</v>
      </c>
    </row>
    <row r="17" spans="1:7" ht="34.50" thickBot="1" customHeight="1">
      <c r="A17" s="1" t="s">
        <v>33</v>
      </c>
      <c r="B17" s="1"/>
      <c r="C17" s="10" t="s">
        <v>34</v>
      </c>
      <c r="D17" s="1" t="s">
        <v>35</v>
      </c>
      <c r="E17" s="11">
        <v>1.05</v>
      </c>
      <c r="F17" s="12">
        <v>7796.48</v>
      </c>
      <c r="G17" s="12">
        <f ca="1">ROUND(INDIRECT(ADDRESS(ROW()+(0), COLUMN()+(-2), 1))*INDIRECT(ADDRESS(ROW()+(0), COLUMN()+(-1), 1)), 2)</f>
        <v>8186.3</v>
      </c>
    </row>
    <row r="18" spans="1:7" ht="55.50" thickBot="1" customHeight="1">
      <c r="A18" s="1" t="s">
        <v>36</v>
      </c>
      <c r="B18" s="1"/>
      <c r="C18" s="10" t="s">
        <v>37</v>
      </c>
      <c r="D18" s="1" t="s">
        <v>38</v>
      </c>
      <c r="E18" s="11">
        <v>1.05</v>
      </c>
      <c r="F18" s="12">
        <v>278.44</v>
      </c>
      <c r="G18" s="12">
        <f ca="1">ROUND(INDIRECT(ADDRESS(ROW()+(0), COLUMN()+(-2), 1))*INDIRECT(ADDRESS(ROW()+(0), COLUMN()+(-1), 1)), 2)</f>
        <v>292.36</v>
      </c>
    </row>
    <row r="19" spans="1:7" ht="24.00" thickBot="1" customHeight="1">
      <c r="A19" s="1" t="s">
        <v>39</v>
      </c>
      <c r="B19" s="1"/>
      <c r="C19" s="10" t="s">
        <v>40</v>
      </c>
      <c r="D19" s="1" t="s">
        <v>41</v>
      </c>
      <c r="E19" s="11">
        <v>0.04</v>
      </c>
      <c r="F19" s="12">
        <v>1741.65</v>
      </c>
      <c r="G19" s="12">
        <f ca="1">ROUND(INDIRECT(ADDRESS(ROW()+(0), COLUMN()+(-2), 1))*INDIRECT(ADDRESS(ROW()+(0), COLUMN()+(-1), 1)), 2)</f>
        <v>69.67</v>
      </c>
    </row>
    <row r="20" spans="1:7" ht="34.50" thickBot="1" customHeight="1">
      <c r="A20" s="1" t="s">
        <v>42</v>
      </c>
      <c r="B20" s="1"/>
      <c r="C20" s="10" t="s">
        <v>43</v>
      </c>
      <c r="D20" s="1" t="s">
        <v>44</v>
      </c>
      <c r="E20" s="11">
        <v>1.1</v>
      </c>
      <c r="F20" s="12">
        <v>2271.32</v>
      </c>
      <c r="G20" s="12">
        <f ca="1">ROUND(INDIRECT(ADDRESS(ROW()+(0), COLUMN()+(-2), 1))*INDIRECT(ADDRESS(ROW()+(0), COLUMN()+(-1), 1)), 2)</f>
        <v>2498.45</v>
      </c>
    </row>
    <row r="21" spans="1:7" ht="34.50" thickBot="1" customHeight="1">
      <c r="A21" s="1" t="s">
        <v>45</v>
      </c>
      <c r="B21" s="1"/>
      <c r="C21" s="10" t="s">
        <v>46</v>
      </c>
      <c r="D21" s="1" t="s">
        <v>47</v>
      </c>
      <c r="E21" s="11">
        <v>1.1</v>
      </c>
      <c r="F21" s="12">
        <v>1969.01</v>
      </c>
      <c r="G21" s="12">
        <f ca="1">ROUND(INDIRECT(ADDRESS(ROW()+(0), COLUMN()+(-2), 1))*INDIRECT(ADDRESS(ROW()+(0), COLUMN()+(-1), 1)), 2)</f>
        <v>2165.91</v>
      </c>
    </row>
    <row r="22" spans="1:7" ht="55.50" thickBot="1" customHeight="1">
      <c r="A22" s="1" t="s">
        <v>48</v>
      </c>
      <c r="B22" s="1"/>
      <c r="C22" s="10" t="s">
        <v>49</v>
      </c>
      <c r="D22" s="1" t="s">
        <v>50</v>
      </c>
      <c r="E22" s="11">
        <v>1.05</v>
      </c>
      <c r="F22" s="12">
        <v>381.87</v>
      </c>
      <c r="G22" s="12">
        <f ca="1">ROUND(INDIRECT(ADDRESS(ROW()+(0), COLUMN()+(-2), 1))*INDIRECT(ADDRESS(ROW()+(0), COLUMN()+(-1), 1)), 2)</f>
        <v>400.96</v>
      </c>
    </row>
    <row r="23" spans="1:7" ht="34.50" thickBot="1" customHeight="1">
      <c r="A23" s="1" t="s">
        <v>51</v>
      </c>
      <c r="B23" s="1"/>
      <c r="C23" s="10" t="s">
        <v>52</v>
      </c>
      <c r="D23" s="1" t="s">
        <v>53</v>
      </c>
      <c r="E23" s="11">
        <v>1.1</v>
      </c>
      <c r="F23" s="12">
        <v>75.48</v>
      </c>
      <c r="G23" s="12">
        <f ca="1">ROUND(INDIRECT(ADDRESS(ROW()+(0), COLUMN()+(-2), 1))*INDIRECT(ADDRESS(ROW()+(0), COLUMN()+(-1), 1)), 2)</f>
        <v>83.03</v>
      </c>
    </row>
    <row r="24" spans="1:7" ht="24.00" thickBot="1" customHeight="1">
      <c r="A24" s="1" t="s">
        <v>54</v>
      </c>
      <c r="B24" s="1"/>
      <c r="C24" s="10" t="s">
        <v>55</v>
      </c>
      <c r="D24" s="1" t="s">
        <v>56</v>
      </c>
      <c r="E24" s="11">
        <v>0.1</v>
      </c>
      <c r="F24" s="12">
        <v>2494.51</v>
      </c>
      <c r="G24" s="12">
        <f ca="1">ROUND(INDIRECT(ADDRESS(ROW()+(0), COLUMN()+(-2), 1))*INDIRECT(ADDRESS(ROW()+(0), COLUMN()+(-1), 1)), 2)</f>
        <v>249.45</v>
      </c>
    </row>
    <row r="25" spans="1:7" ht="13.50" thickBot="1" customHeight="1">
      <c r="A25" s="1" t="s">
        <v>57</v>
      </c>
      <c r="B25" s="1"/>
      <c r="C25" s="10" t="s">
        <v>58</v>
      </c>
      <c r="D25" s="1" t="s">
        <v>59</v>
      </c>
      <c r="E25" s="11">
        <v>0.8</v>
      </c>
      <c r="F25" s="12">
        <v>42.64</v>
      </c>
      <c r="G25" s="12">
        <f ca="1">ROUND(INDIRECT(ADDRESS(ROW()+(0), COLUMN()+(-2), 1))*INDIRECT(ADDRESS(ROW()+(0), COLUMN()+(-1), 1)), 2)</f>
        <v>34.11</v>
      </c>
    </row>
    <row r="26" spans="1:7" ht="13.50" thickBot="1" customHeight="1">
      <c r="A26" s="1" t="s">
        <v>60</v>
      </c>
      <c r="B26" s="1"/>
      <c r="C26" s="10" t="s">
        <v>61</v>
      </c>
      <c r="D26" s="1" t="s">
        <v>62</v>
      </c>
      <c r="E26" s="11">
        <v>0.8</v>
      </c>
      <c r="F26" s="12">
        <v>139.74</v>
      </c>
      <c r="G26" s="12">
        <f ca="1">ROUND(INDIRECT(ADDRESS(ROW()+(0), COLUMN()+(-2), 1))*INDIRECT(ADDRESS(ROW()+(0), COLUMN()+(-1), 1)), 2)</f>
        <v>111.79</v>
      </c>
    </row>
    <row r="27" spans="1:7" ht="13.50" thickBot="1" customHeight="1">
      <c r="A27" s="1" t="s">
        <v>63</v>
      </c>
      <c r="B27" s="1"/>
      <c r="C27" s="10" t="s">
        <v>64</v>
      </c>
      <c r="D27" s="1" t="s">
        <v>65</v>
      </c>
      <c r="E27" s="13">
        <v>0.2</v>
      </c>
      <c r="F27" s="14">
        <v>146.39</v>
      </c>
      <c r="G27" s="14">
        <f ca="1">ROUND(INDIRECT(ADDRESS(ROW()+(0), COLUMN()+(-2), 1))*INDIRECT(ADDRESS(ROW()+(0), COLUMN()+(-1), 1)), 2)</f>
        <v>29.28</v>
      </c>
    </row>
    <row r="28" spans="1:7" ht="13.50" thickBot="1" customHeight="1">
      <c r="A28" s="15"/>
      <c r="B28" s="15"/>
      <c r="C28" s="15"/>
      <c r="D28" s="15"/>
      <c r="E28" s="9" t="s">
        <v>66</v>
      </c>
      <c r="F28" s="9"/>
      <c r="G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14380.8</v>
      </c>
    </row>
    <row r="29" spans="1:7" ht="13.50" thickBot="1" customHeight="1">
      <c r="A29" s="15">
        <v>2</v>
      </c>
      <c r="B29" s="15"/>
      <c r="C29" s="15"/>
      <c r="D29" s="18" t="s">
        <v>67</v>
      </c>
      <c r="E29" s="18"/>
      <c r="F29" s="15"/>
      <c r="G29" s="15"/>
    </row>
    <row r="30" spans="1:7" ht="13.50" thickBot="1" customHeight="1">
      <c r="A30" s="1" t="s">
        <v>68</v>
      </c>
      <c r="B30" s="1"/>
      <c r="C30" s="10" t="s">
        <v>69</v>
      </c>
      <c r="D30" s="1" t="s">
        <v>70</v>
      </c>
      <c r="E30" s="13">
        <v>0.038</v>
      </c>
      <c r="F30" s="14">
        <v>886.15</v>
      </c>
      <c r="G30" s="14">
        <f ca="1">ROUND(INDIRECT(ADDRESS(ROW()+(0), COLUMN()+(-2), 1))*INDIRECT(ADDRESS(ROW()+(0), COLUMN()+(-1), 1)), 2)</f>
        <v>33.67</v>
      </c>
    </row>
    <row r="31" spans="1:7" ht="13.50" thickBot="1" customHeight="1">
      <c r="A31" s="15"/>
      <c r="B31" s="15"/>
      <c r="C31" s="15"/>
      <c r="D31" s="15"/>
      <c r="E31" s="9" t="s">
        <v>71</v>
      </c>
      <c r="F31" s="9"/>
      <c r="G31" s="17">
        <f ca="1">ROUND(SUM(INDIRECT(ADDRESS(ROW()+(-1), COLUMN()+(0), 1))), 2)</f>
        <v>33.67</v>
      </c>
    </row>
    <row r="32" spans="1:7" ht="13.50" thickBot="1" customHeight="1">
      <c r="A32" s="15">
        <v>3</v>
      </c>
      <c r="B32" s="15"/>
      <c r="C32" s="15"/>
      <c r="D32" s="18" t="s">
        <v>72</v>
      </c>
      <c r="E32" s="18"/>
      <c r="F32" s="15"/>
      <c r="G32" s="15"/>
    </row>
    <row r="33" spans="1:7" ht="13.50" thickBot="1" customHeight="1">
      <c r="A33" s="1" t="s">
        <v>73</v>
      </c>
      <c r="B33" s="1"/>
      <c r="C33" s="10" t="s">
        <v>74</v>
      </c>
      <c r="D33" s="1" t="s">
        <v>75</v>
      </c>
      <c r="E33" s="11">
        <v>0.612</v>
      </c>
      <c r="F33" s="12">
        <v>11912.7</v>
      </c>
      <c r="G33" s="12">
        <f ca="1">ROUND(INDIRECT(ADDRESS(ROW()+(0), COLUMN()+(-2), 1))*INDIRECT(ADDRESS(ROW()+(0), COLUMN()+(-1), 1)), 2)</f>
        <v>7290.55</v>
      </c>
    </row>
    <row r="34" spans="1:7" ht="13.50" thickBot="1" customHeight="1">
      <c r="A34" s="1" t="s">
        <v>76</v>
      </c>
      <c r="B34" s="1"/>
      <c r="C34" s="10" t="s">
        <v>77</v>
      </c>
      <c r="D34" s="1" t="s">
        <v>78</v>
      </c>
      <c r="E34" s="11">
        <v>1.226</v>
      </c>
      <c r="F34" s="12">
        <v>8579.62</v>
      </c>
      <c r="G34" s="12">
        <f ca="1">ROUND(INDIRECT(ADDRESS(ROW()+(0), COLUMN()+(-2), 1))*INDIRECT(ADDRESS(ROW()+(0), COLUMN()+(-1), 1)), 2)</f>
        <v>10518.6</v>
      </c>
    </row>
    <row r="35" spans="1:7" ht="13.50" thickBot="1" customHeight="1">
      <c r="A35" s="1" t="s">
        <v>79</v>
      </c>
      <c r="B35" s="1"/>
      <c r="C35" s="10" t="s">
        <v>80</v>
      </c>
      <c r="D35" s="1" t="s">
        <v>81</v>
      </c>
      <c r="E35" s="11">
        <v>0.248</v>
      </c>
      <c r="F35" s="12">
        <v>11912.7</v>
      </c>
      <c r="G35" s="12">
        <f ca="1">ROUND(INDIRECT(ADDRESS(ROW()+(0), COLUMN()+(-2), 1))*INDIRECT(ADDRESS(ROW()+(0), COLUMN()+(-1), 1)), 2)</f>
        <v>2954.34</v>
      </c>
    </row>
    <row r="36" spans="1:7" ht="13.50" thickBot="1" customHeight="1">
      <c r="A36" s="1" t="s">
        <v>82</v>
      </c>
      <c r="B36" s="1"/>
      <c r="C36" s="10" t="s">
        <v>83</v>
      </c>
      <c r="D36" s="1" t="s">
        <v>84</v>
      </c>
      <c r="E36" s="11">
        <v>0.248</v>
      </c>
      <c r="F36" s="12">
        <v>8905.02</v>
      </c>
      <c r="G36" s="12">
        <f ca="1">ROUND(INDIRECT(ADDRESS(ROW()+(0), COLUMN()+(-2), 1))*INDIRECT(ADDRESS(ROW()+(0), COLUMN()+(-1), 1)), 2)</f>
        <v>2208.44</v>
      </c>
    </row>
    <row r="37" spans="1:7" ht="13.50" thickBot="1" customHeight="1">
      <c r="A37" s="1" t="s">
        <v>85</v>
      </c>
      <c r="B37" s="1"/>
      <c r="C37" s="10" t="s">
        <v>86</v>
      </c>
      <c r="D37" s="1" t="s">
        <v>87</v>
      </c>
      <c r="E37" s="11">
        <v>0.059</v>
      </c>
      <c r="F37" s="12">
        <v>12241</v>
      </c>
      <c r="G37" s="12">
        <f ca="1">ROUND(INDIRECT(ADDRESS(ROW()+(0), COLUMN()+(-2), 1))*INDIRECT(ADDRESS(ROW()+(0), COLUMN()+(-1), 1)), 2)</f>
        <v>722.22</v>
      </c>
    </row>
    <row r="38" spans="1:7" ht="13.50" thickBot="1" customHeight="1">
      <c r="A38" s="1" t="s">
        <v>88</v>
      </c>
      <c r="B38" s="1"/>
      <c r="C38" s="10" t="s">
        <v>89</v>
      </c>
      <c r="D38" s="1" t="s">
        <v>90</v>
      </c>
      <c r="E38" s="13">
        <v>0.059</v>
      </c>
      <c r="F38" s="14">
        <v>8905.02</v>
      </c>
      <c r="G38" s="14">
        <f ca="1">ROUND(INDIRECT(ADDRESS(ROW()+(0), COLUMN()+(-2), 1))*INDIRECT(ADDRESS(ROW()+(0), COLUMN()+(-1), 1)), 2)</f>
        <v>525.4</v>
      </c>
    </row>
    <row r="39" spans="1:7" ht="13.50" thickBot="1" customHeight="1">
      <c r="A39" s="15"/>
      <c r="B39" s="15"/>
      <c r="C39" s="15"/>
      <c r="D39" s="15"/>
      <c r="E39" s="9" t="s">
        <v>91</v>
      </c>
      <c r="F39" s="9"/>
      <c r="G3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24219.6</v>
      </c>
    </row>
    <row r="40" spans="1:7" ht="13.50" thickBot="1" customHeight="1">
      <c r="A40" s="15">
        <v>4</v>
      </c>
      <c r="B40" s="15"/>
      <c r="C40" s="15"/>
      <c r="D40" s="18" t="s">
        <v>92</v>
      </c>
      <c r="E40" s="18"/>
      <c r="F40" s="15"/>
      <c r="G40" s="15"/>
    </row>
    <row r="41" spans="1:7" ht="13.50" thickBot="1" customHeight="1">
      <c r="A41" s="19"/>
      <c r="B41" s="19"/>
      <c r="C41" s="20" t="s">
        <v>93</v>
      </c>
      <c r="D41" s="19" t="s">
        <v>94</v>
      </c>
      <c r="E41" s="13">
        <v>2</v>
      </c>
      <c r="F41" s="14">
        <f ca="1">ROUND(SUM(INDIRECT(ADDRESS(ROW()+(-2), COLUMN()+(1), 1)),INDIRECT(ADDRESS(ROW()+(-10), COLUMN()+(1), 1)),INDIRECT(ADDRESS(ROW()+(-13), COLUMN()+(1), 1))), 2)</f>
        <v>38634</v>
      </c>
      <c r="G41" s="14">
        <f ca="1">ROUND(INDIRECT(ADDRESS(ROW()+(0), COLUMN()+(-2), 1))*INDIRECT(ADDRESS(ROW()+(0), COLUMN()+(-1), 1))/100, 2)</f>
        <v>772.68</v>
      </c>
    </row>
    <row r="42" spans="1:7" ht="13.50" thickBot="1" customHeight="1">
      <c r="A42" s="21" t="s">
        <v>95</v>
      </c>
      <c r="B42" s="21"/>
      <c r="C42" s="22"/>
      <c r="D42" s="23"/>
      <c r="E42" s="24" t="s">
        <v>96</v>
      </c>
      <c r="F42" s="25"/>
      <c r="G42" s="26">
        <f ca="1">ROUND(SUM(INDIRECT(ADDRESS(ROW()+(-1), COLUMN()+(0), 1)),INDIRECT(ADDRESS(ROW()+(-3), COLUMN()+(0), 1)),INDIRECT(ADDRESS(ROW()+(-11), COLUMN()+(0), 1)),INDIRECT(ADDRESS(ROW()+(-14), COLUMN()+(0), 1))), 2)</f>
        <v>39406.7</v>
      </c>
    </row>
  </sheetData>
  <mergeCells count="4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E28:F28"/>
    <mergeCell ref="A29:B29"/>
    <mergeCell ref="D29:E29"/>
    <mergeCell ref="A30:B30"/>
    <mergeCell ref="A31:B31"/>
    <mergeCell ref="E31:F31"/>
    <mergeCell ref="A32:B32"/>
    <mergeCell ref="D32:E32"/>
    <mergeCell ref="A33:B33"/>
    <mergeCell ref="A34:B34"/>
    <mergeCell ref="A35:B35"/>
    <mergeCell ref="A36:B36"/>
    <mergeCell ref="A37:B37"/>
    <mergeCell ref="A38:B38"/>
    <mergeCell ref="A39:B39"/>
    <mergeCell ref="E39:F39"/>
    <mergeCell ref="A40:B40"/>
    <mergeCell ref="D40:E40"/>
    <mergeCell ref="A41:B41"/>
    <mergeCell ref="A42:D42"/>
    <mergeCell ref="E42:F42"/>
  </mergeCells>
  <pageMargins left="0.147638" right="0.147638" top="0.206693" bottom="0.206693" header="0.0" footer="0.0"/>
  <pageSetup paperSize="9" orientation="portrait"/>
  <rowBreaks count="0" manualBreakCount="0">
    </rowBreaks>
</worksheet>
</file>