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<sst xmlns="http://schemas.openxmlformats.org/spreadsheetml/2006/main" count="100" uniqueCount="100">
  <si>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</si>
  <si>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QAB060</t>
  </si>
  <si>
    <t xml:space="preserve">m²</t>
  </si>
  <si>
    <t xml:space="preserve">Techo plano transitable, no ventilado, con piso fijo, tipo invertido, para tráfico peatonal privado. Impermeabilización con láminas de PVC, tipo monocapa.</t>
  </si>
  <si>
    <r>
      <rPr>
        <sz val="8.25"/>
        <color rgb="FF000000"/>
        <rFont val="Arial"/>
        <family val="2"/>
      </rPr>
      <t xml:space="preserve">Techo plano transitable, no ventilado, con piso fijo, tipo invertido,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CAPA SEPARADORA BAJO IMPERMEABILIZACIÓN: geotextil no tejido compuesto por fibras de poliéster unidas por agujeteado, (300 g/m²); IMPERMEABILIZACIÓN: tipo monocapa, no adherida, formada por una membrana impermeabilizante preelaborada flexible de PVC-P, (fv), de 1,2 mm de espesor, con armadura de velo de fibra de vidrio, y con resistencia a la intemperie, fijada en solapes y bordes mediante soldadura termoplástica; CAPA SEPARADORA BAJO AISLAMIENTO: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</si>
  <si>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</si>
  <si>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</si>
  <si>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</si>
  <si>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</si>
  <si>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</si>
  <si>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</si>
  <si>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</si>
  <si>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</si>
  <si>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</si>
  <si>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</si>
  <si>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</si>
  <si>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</si>
  <si>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</si>
  <si>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</si>
  <si>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</si>
  <si>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</si>
  <si>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</si>
  <si>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</si>
  <si>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</si>
  <si>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</si>
  <si>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</si>
  <si>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</si>
  <si>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</si>
  <si>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</si>
  <si>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</si>
  <si>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</si>
  <si>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</si>
  <si>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</si>
  <si>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</si>
  <si>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</si>
  <si>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</si>
  <si>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mt15dac010c</t>
  </si>
  <si>
    <t xml:space="preserve">m²</t>
  </si>
  <si>
    <t xml:space="preserve">Membrana impermeabilizante preelaborada flexible de PVC-P, (fv), de 1,2 mm de espesor, con armadura de velo de fibra de vidrio, y con resistencia a la intemperie.</t>
  </si>
  <si>
    <t xml:space="preserve">mt15dan020z</t>
  </si>
  <si>
    <t xml:space="preserve">m</t>
  </si>
  <si>
    <t xml:space="preserve">Perfil colaminado de chapa de acero y PVC-P, plano, para remate de impermeabilización en los extremos de las membranas de PVC-P y en encuentros con elementos verticales.</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</si>
  <si>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</si>
  <si>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</si>
  <si>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</si>
  <si>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</si>
  <si>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</si>
  <si>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</si>
  <si>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</si>
  <si>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</si>
  <si>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</si>
  <si>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</si>
  <si>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</si>
  <si>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</si>
  <si>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</si>
  <si>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</si>
  <si>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</si>
  <si>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</si>
  <si>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</si>
  <si>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</si>
  <si>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</si>
  <si>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</si>
  <si>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</si>
  <si>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</si>
  <si>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</si>
  <si>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</si>
  <si>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</si>
  <si>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</si>
  <si>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</si>
  <si>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</si>
  <si>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</si>
  <si>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</si>
  <si>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</si>
  <si>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</si>
  <si>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</si>
  <si>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</si>
  <si>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</si>
  <si>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</si>
  <si>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</si>
  <si>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</si>
  <si>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</si>
  <si>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</si>
  <si>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</si>
  <si>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</si>
  <si>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</si>
  <si>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</si>
  <si>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</si>
  <si>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</si>
  <si>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</si>
  <si>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</si>
  <si>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</si>
  <si>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</si>
  <si>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</si>
  <si>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</si>
  <si>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</si>
  <si>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</si>
  <si>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</si>
  <si>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</si>
  <si>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$ 9.765,32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</si>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</sst>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07.40" customWidth="1"/>
    <col min="7" max="7" width="11.73" customWidth="1"/>
    <col min="8" max="8" width="14.28" customWidth="1"/>
    <col min="9" max="9" width="11.56"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3.51</v>
      </c>
      <c r="I10" s="12">
        <f ca="1">ROUND(INDIRECT(ADDRESS(ROW()+(0), COLUMN()+(-2), 1))*INDIRECT(ADDRESS(ROW()+(0), COLUMN()+(-1), 1)), 2)</f>
        <v>10.53</v>
      </c>
    </row>
    <row r="11" spans="1:9" ht="13.50" thickBot="1" customHeight="1">
      <c r="A11" s="1" t="s">
        <v>15</v>
      </c>
      <c r="B11" s="1"/>
      <c r="C11" s="1"/>
      <c r="D11" s="10" t="s">
        <v>16</v>
      </c>
      <c r="E11" s="1" t="s">
        <v>17</v>
      </c>
      <c r="F11" s="1"/>
      <c r="G11" s="11">
        <v>0.1</v>
      </c>
      <c r="H11" s="12">
        <v>1776.83</v>
      </c>
      <c r="I11" s="12">
        <f ca="1">ROUND(INDIRECT(ADDRESS(ROW()+(0), COLUMN()+(-2), 1))*INDIRECT(ADDRESS(ROW()+(0), COLUMN()+(-1), 1)), 2)</f>
        <v>177.68</v>
      </c>
    </row>
    <row r="12" spans="1:9" ht="13.50" thickBot="1" customHeight="1">
      <c r="A12" s="1" t="s">
        <v>18</v>
      </c>
      <c r="B12" s="1"/>
      <c r="C12" s="1"/>
      <c r="D12" s="10" t="s">
        <v>19</v>
      </c>
      <c r="E12" s="1" t="s">
        <v>20</v>
      </c>
      <c r="F12" s="1"/>
      <c r="G12" s="11">
        <v>0.01</v>
      </c>
      <c r="H12" s="12">
        <v>1471.19</v>
      </c>
      <c r="I12" s="12">
        <f ca="1">ROUND(INDIRECT(ADDRESS(ROW()+(0), COLUMN()+(-2), 1))*INDIRECT(ADDRESS(ROW()+(0), COLUMN()+(-1), 1)), 2)</f>
        <v>14.71</v>
      </c>
    </row>
    <row r="13" spans="1:9" ht="13.50" thickBot="1" customHeight="1">
      <c r="A13" s="1" t="s">
        <v>21</v>
      </c>
      <c r="B13" s="1"/>
      <c r="C13" s="1"/>
      <c r="D13" s="10" t="s">
        <v>22</v>
      </c>
      <c r="E13" s="1" t="s">
        <v>23</v>
      </c>
      <c r="F13" s="1"/>
      <c r="G13" s="11">
        <v>0.01</v>
      </c>
      <c r="H13" s="12">
        <v>549.51</v>
      </c>
      <c r="I13" s="12">
        <f ca="1">ROUND(INDIRECT(ADDRESS(ROW()+(0), COLUMN()+(-2), 1))*INDIRECT(ADDRESS(ROW()+(0), COLUMN()+(-1), 1)), 2)</f>
        <v>5.5</v>
      </c>
    </row>
    <row r="14" spans="1:9" ht="13.50" thickBot="1" customHeight="1">
      <c r="A14" s="1" t="s">
        <v>24</v>
      </c>
      <c r="B14" s="1"/>
      <c r="C14" s="1"/>
      <c r="D14" s="10" t="s">
        <v>25</v>
      </c>
      <c r="E14" s="1" t="s">
        <v>26</v>
      </c>
      <c r="F14" s="1"/>
      <c r="G14" s="11">
        <v>0.016</v>
      </c>
      <c r="H14" s="12">
        <v>19.03</v>
      </c>
      <c r="I14" s="12">
        <f ca="1">ROUND(INDIRECT(ADDRESS(ROW()+(0), COLUMN()+(-2), 1))*INDIRECT(ADDRESS(ROW()+(0), COLUMN()+(-1), 1)), 2)</f>
        <v>0.3</v>
      </c>
    </row>
    <row r="15" spans="1:9" ht="13.50" thickBot="1" customHeight="1">
      <c r="A15" s="1" t="s">
        <v>27</v>
      </c>
      <c r="B15" s="1"/>
      <c r="C15" s="1"/>
      <c r="D15" s="10" t="s">
        <v>28</v>
      </c>
      <c r="E15" s="1" t="s">
        <v>29</v>
      </c>
      <c r="F15" s="1"/>
      <c r="G15" s="11">
        <v>0.13</v>
      </c>
      <c r="H15" s="12">
        <v>221.35</v>
      </c>
      <c r="I15" s="12">
        <f ca="1">ROUND(INDIRECT(ADDRESS(ROW()+(0), COLUMN()+(-2), 1))*INDIRECT(ADDRESS(ROW()+(0), COLUMN()+(-1), 1)), 2)</f>
        <v>28.78</v>
      </c>
    </row>
    <row r="16" spans="1:9" ht="13.50" thickBot="1" customHeight="1">
      <c r="A16" s="1" t="s">
        <v>30</v>
      </c>
      <c r="B16" s="1"/>
      <c r="C16" s="1"/>
      <c r="D16" s="10" t="s">
        <v>31</v>
      </c>
      <c r="E16" s="1" t="s">
        <v>32</v>
      </c>
      <c r="F16" s="1"/>
      <c r="G16" s="11">
        <v>20</v>
      </c>
      <c r="H16" s="12">
        <v>3.65</v>
      </c>
      <c r="I16" s="12">
        <f ca="1">ROUND(INDIRECT(ADDRESS(ROW()+(0), COLUMN()+(-2), 1))*INDIRECT(ADDRESS(ROW()+(0), COLUMN()+(-1), 1)), 2)</f>
        <v>73</v>
      </c>
    </row>
    <row r="17" spans="1:9" ht="13.50" thickBot="1" customHeight="1">
      <c r="A17" s="1" t="s">
        <v>33</v>
      </c>
      <c r="B17" s="1"/>
      <c r="C17" s="1"/>
      <c r="D17" s="10" t="s">
        <v>34</v>
      </c>
      <c r="E17" s="1" t="s">
        <v>35</v>
      </c>
      <c r="F17" s="1"/>
      <c r="G17" s="11">
        <v>2.1</v>
      </c>
      <c r="H17" s="12">
        <v>620.54</v>
      </c>
      <c r="I17" s="12">
        <f ca="1">ROUND(INDIRECT(ADDRESS(ROW()+(0), COLUMN()+(-2), 1))*INDIRECT(ADDRESS(ROW()+(0), COLUMN()+(-1), 1)), 2)</f>
        <v>1303.13</v>
      </c>
    </row>
    <row r="18" spans="1:9" ht="13.50" thickBot="1" customHeight="1">
      <c r="A18" s="1" t="s">
        <v>36</v>
      </c>
      <c r="B18" s="1"/>
      <c r="C18" s="1"/>
      <c r="D18" s="10" t="s">
        <v>37</v>
      </c>
      <c r="E18" s="1" t="s">
        <v>38</v>
      </c>
      <c r="F18" s="1"/>
      <c r="G18" s="11">
        <v>1.05</v>
      </c>
      <c r="H18" s="12">
        <v>4479</v>
      </c>
      <c r="I18" s="12">
        <f ca="1">ROUND(INDIRECT(ADDRESS(ROW()+(0), COLUMN()+(-2), 1))*INDIRECT(ADDRESS(ROW()+(0), COLUMN()+(-1), 1)), 2)</f>
        <v>4702.95</v>
      </c>
    </row>
    <row r="19" spans="1:9" ht="13.50" thickBot="1" customHeight="1">
      <c r="A19" s="1" t="s">
        <v>39</v>
      </c>
      <c r="B19" s="1"/>
      <c r="C19" s="1"/>
      <c r="D19" s="10" t="s">
        <v>40</v>
      </c>
      <c r="E19" s="1" t="s">
        <v>41</v>
      </c>
      <c r="F19" s="1"/>
      <c r="G19" s="11">
        <v>0.4</v>
      </c>
      <c r="H19" s="12">
        <v>1072.27</v>
      </c>
      <c r="I19" s="12">
        <f ca="1">ROUND(INDIRECT(ADDRESS(ROW()+(0), COLUMN()+(-2), 1))*INDIRECT(ADDRESS(ROW()+(0), COLUMN()+(-1), 1)), 2)</f>
        <v>428.91</v>
      </c>
    </row>
    <row r="20" spans="1:9" ht="13.50" thickBot="1" customHeight="1">
      <c r="A20" s="1" t="s">
        <v>42</v>
      </c>
      <c r="B20" s="1"/>
      <c r="C20" s="1"/>
      <c r="D20" s="10" t="s">
        <v>43</v>
      </c>
      <c r="E20" s="1" t="s">
        <v>44</v>
      </c>
      <c r="F20" s="1"/>
      <c r="G20" s="11">
        <v>1.05</v>
      </c>
      <c r="H20" s="12">
        <v>3220.79</v>
      </c>
      <c r="I20" s="12">
        <f ca="1">ROUND(INDIRECT(ADDRESS(ROW()+(0), COLUMN()+(-2), 1))*INDIRECT(ADDRESS(ROW()+(0), COLUMN()+(-1), 1)), 2)</f>
        <v>3381.83</v>
      </c>
    </row>
    <row r="21" spans="1:9" ht="13.50" thickBot="1" customHeight="1">
      <c r="A21" s="1" t="s">
        <v>45</v>
      </c>
      <c r="B21" s="1"/>
      <c r="C21" s="1"/>
      <c r="D21" s="10" t="s">
        <v>46</v>
      </c>
      <c r="E21" s="1" t="s">
        <v>47</v>
      </c>
      <c r="F21" s="1"/>
      <c r="G21" s="11">
        <v>1.05</v>
      </c>
      <c r="H21" s="12">
        <v>381.87</v>
      </c>
      <c r="I21" s="12">
        <f ca="1">ROUND(INDIRECT(ADDRESS(ROW()+(0), COLUMN()+(-2), 1))*INDIRECT(ADDRESS(ROW()+(0), COLUMN()+(-1), 1)), 2)</f>
        <v>400.96</v>
      </c>
    </row>
    <row r="22" spans="1:9" ht="13.50" thickBot="1" customHeight="1">
      <c r="A22" s="1" t="s">
        <v>48</v>
      </c>
      <c r="B22" s="1"/>
      <c r="C22" s="1"/>
      <c r="D22" s="10" t="s">
        <v>49</v>
      </c>
      <c r="E22" s="1" t="s">
        <v>50</v>
      </c>
      <c r="F22" s="1"/>
      <c r="G22" s="11">
        <v>4</v>
      </c>
      <c r="H22" s="12">
        <v>4.57</v>
      </c>
      <c r="I22" s="12">
        <f ca="1">ROUND(INDIRECT(ADDRESS(ROW()+(0), COLUMN()+(-2), 1))*INDIRECT(ADDRESS(ROW()+(0), COLUMN()+(-1), 1)), 2)</f>
        <v>18.28</v>
      </c>
    </row>
    <row r="23" spans="1:9" ht="13.50" thickBot="1" customHeight="1">
      <c r="A23" s="1" t="s">
        <v>51</v>
      </c>
      <c r="B23" s="1"/>
      <c r="C23" s="1"/>
      <c r="D23" s="10" t="s">
        <v>52</v>
      </c>
      <c r="E23" s="1" t="s">
        <v>53</v>
      </c>
      <c r="F23" s="1"/>
      <c r="G23" s="11">
        <v>1.05</v>
      </c>
      <c r="H23" s="12">
        <v>2992.65</v>
      </c>
      <c r="I23" s="12">
        <f ca="1">ROUND(INDIRECT(ADDRESS(ROW()+(0), COLUMN()+(-2), 1))*INDIRECT(ADDRESS(ROW()+(0), COLUMN()+(-1), 1)), 2)</f>
        <v>3142.28</v>
      </c>
    </row>
    <row r="24" spans="1:9" ht="13.50" thickBot="1" customHeight="1">
      <c r="A24" s="1" t="s">
        <v>54</v>
      </c>
      <c r="B24" s="1"/>
      <c r="C24" s="1"/>
      <c r="D24" s="10" t="s">
        <v>55</v>
      </c>
      <c r="E24" s="1" t="s">
        <v>56</v>
      </c>
      <c r="F24" s="1"/>
      <c r="G24" s="11">
        <v>14</v>
      </c>
      <c r="H24" s="12">
        <v>0.3</v>
      </c>
      <c r="I24" s="12">
        <f ca="1">ROUND(INDIRECT(ADDRESS(ROW()+(0), COLUMN()+(-2), 1))*INDIRECT(ADDRESS(ROW()+(0), COLUMN()+(-1), 1)), 2)</f>
        <v>4.2</v>
      </c>
    </row>
    <row r="25" spans="1:9" ht="13.50" thickBot="1" customHeight="1">
      <c r="A25" s="1" t="s">
        <v>57</v>
      </c>
      <c r="B25" s="1"/>
      <c r="C25" s="1"/>
      <c r="D25" s="10" t="s">
        <v>58</v>
      </c>
      <c r="E25" s="1" t="s">
        <v>59</v>
      </c>
      <c r="F25" s="1"/>
      <c r="G25" s="11">
        <v>0.4</v>
      </c>
      <c r="H25" s="12">
        <v>1122.25</v>
      </c>
      <c r="I25" s="12">
        <f ca="1">ROUND(INDIRECT(ADDRESS(ROW()+(0), COLUMN()+(-2), 1))*INDIRECT(ADDRESS(ROW()+(0), COLUMN()+(-1), 1)), 2)</f>
        <v>448.9</v>
      </c>
    </row>
    <row r="26" spans="1:9" ht="13.50" thickBot="1" customHeight="1">
      <c r="A26" s="1" t="s">
        <v>60</v>
      </c>
      <c r="B26" s="1"/>
      <c r="C26" s="1"/>
      <c r="D26" s="10" t="s">
        <v>61</v>
      </c>
      <c r="E26" s="1" t="s">
        <v>62</v>
      </c>
      <c r="F26" s="1"/>
      <c r="G26" s="13">
        <v>0.05</v>
      </c>
      <c r="H26" s="14">
        <v>10.14</v>
      </c>
      <c r="I26" s="14">
        <f ca="1">ROUND(INDIRECT(ADDRESS(ROW()+(0), COLUMN()+(-2), 1))*INDIRECT(ADDRESS(ROW()+(0), COLUMN()+(-1), 1)), 2)</f>
        <v>0.51</v>
      </c>
    </row>
    <row r="27" spans="1:9" ht="13.50" thickBot="1" customHeight="1">
      <c r="A27" s="15"/>
      <c r="B27" s="15"/>
      <c r="C27" s="15"/>
      <c r="D27" s="15"/>
      <c r="E27" s="15"/>
      <c r="F27" s="15"/>
      <c r="G27" s="9" t="s">
        <v>63</v>
      </c>
      <c r="H27" s="9"/>
      <c r="I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14142.5</v>
      </c>
    </row>
    <row r="28" spans="1:9" ht="13.50" thickBot="1" customHeight="1">
      <c r="A28" s="15">
        <v>2</v>
      </c>
      <c r="B28" s="15"/>
      <c r="C28" s="15"/>
      <c r="D28" s="15"/>
      <c r="E28" s="18" t="s">
        <v>64</v>
      </c>
      <c r="F28" s="18"/>
      <c r="G28" s="18"/>
      <c r="H28" s="15"/>
      <c r="I28" s="15"/>
    </row>
    <row r="29" spans="1:9" ht="13.50" thickBot="1" customHeight="1">
      <c r="A29" s="1" t="s">
        <v>65</v>
      </c>
      <c r="B29" s="1"/>
      <c r="C29" s="1"/>
      <c r="D29" s="10" t="s">
        <v>66</v>
      </c>
      <c r="E29" s="1" t="s">
        <v>67</v>
      </c>
      <c r="F29" s="1"/>
      <c r="G29" s="13">
        <v>0.065</v>
      </c>
      <c r="H29" s="14">
        <v>886.15</v>
      </c>
      <c r="I29" s="14">
        <f ca="1">ROUND(INDIRECT(ADDRESS(ROW()+(0), COLUMN()+(-2), 1))*INDIRECT(ADDRESS(ROW()+(0), COLUMN()+(-1), 1)), 2)</f>
        <v>57.6</v>
      </c>
    </row>
    <row r="30" spans="1:9" ht="13.50" thickBot="1" customHeight="1">
      <c r="A30" s="15"/>
      <c r="B30" s="15"/>
      <c r="C30" s="15"/>
      <c r="D30" s="15"/>
      <c r="E30" s="15"/>
      <c r="F30" s="15"/>
      <c r="G30" s="9" t="s">
        <v>68</v>
      </c>
      <c r="H30" s="9"/>
      <c r="I30" s="17">
        <f ca="1">ROUND(SUM(INDIRECT(ADDRESS(ROW()+(-1), COLUMN()+(0), 1))), 2)</f>
        <v>57.6</v>
      </c>
    </row>
    <row r="31" spans="1:9" ht="13.50" thickBot="1" customHeight="1">
      <c r="A31" s="15">
        <v>3</v>
      </c>
      <c r="B31" s="15"/>
      <c r="C31" s="15"/>
      <c r="D31" s="15"/>
      <c r="E31" s="18" t="s">
        <v>69</v>
      </c>
      <c r="F31" s="18"/>
      <c r="G31" s="18"/>
      <c r="H31" s="15"/>
      <c r="I31" s="15"/>
    </row>
    <row r="32" spans="1:9" ht="13.50" thickBot="1" customHeight="1">
      <c r="A32" s="1" t="s">
        <v>70</v>
      </c>
      <c r="B32" s="1"/>
      <c r="C32" s="1"/>
      <c r="D32" s="10" t="s">
        <v>71</v>
      </c>
      <c r="E32" s="1" t="s">
        <v>72</v>
      </c>
      <c r="F32" s="1"/>
      <c r="G32" s="11">
        <v>0.106</v>
      </c>
      <c r="H32" s="12">
        <v>11912.7</v>
      </c>
      <c r="I32" s="12">
        <f ca="1">ROUND(INDIRECT(ADDRESS(ROW()+(0), COLUMN()+(-2), 1))*INDIRECT(ADDRESS(ROW()+(0), COLUMN()+(-1), 1)), 2)</f>
        <v>1262.74</v>
      </c>
    </row>
    <row r="33" spans="1:9" ht="13.50" thickBot="1" customHeight="1">
      <c r="A33" s="1" t="s">
        <v>73</v>
      </c>
      <c r="B33" s="1"/>
      <c r="C33" s="1"/>
      <c r="D33" s="10" t="s">
        <v>74</v>
      </c>
      <c r="E33" s="1" t="s">
        <v>75</v>
      </c>
      <c r="F33" s="1"/>
      <c r="G33" s="11">
        <v>0.862</v>
      </c>
      <c r="H33" s="12">
        <v>8579.62</v>
      </c>
      <c r="I33" s="12">
        <f ca="1">ROUND(INDIRECT(ADDRESS(ROW()+(0), COLUMN()+(-2), 1))*INDIRECT(ADDRESS(ROW()+(0), COLUMN()+(-1), 1)), 2)</f>
        <v>7395.63</v>
      </c>
    </row>
    <row r="34" spans="1:9" ht="13.50" thickBot="1" customHeight="1">
      <c r="A34" s="1" t="s">
        <v>76</v>
      </c>
      <c r="B34" s="1"/>
      <c r="C34" s="1"/>
      <c r="D34" s="10" t="s">
        <v>77</v>
      </c>
      <c r="E34" s="1" t="s">
        <v>78</v>
      </c>
      <c r="F34" s="1"/>
      <c r="G34" s="11">
        <v>0.213</v>
      </c>
      <c r="H34" s="12">
        <v>11912.7</v>
      </c>
      <c r="I34" s="12">
        <f ca="1">ROUND(INDIRECT(ADDRESS(ROW()+(0), COLUMN()+(-2), 1))*INDIRECT(ADDRESS(ROW()+(0), COLUMN()+(-1), 1)), 2)</f>
        <v>2537.4</v>
      </c>
    </row>
    <row r="35" spans="1:9" ht="13.50" thickBot="1" customHeight="1">
      <c r="A35" s="1" t="s">
        <v>79</v>
      </c>
      <c r="B35" s="1"/>
      <c r="C35" s="1"/>
      <c r="D35" s="10" t="s">
        <v>80</v>
      </c>
      <c r="E35" s="1" t="s">
        <v>81</v>
      </c>
      <c r="F35" s="1"/>
      <c r="G35" s="11">
        <v>0.213</v>
      </c>
      <c r="H35" s="12">
        <v>8905.02</v>
      </c>
      <c r="I35" s="12">
        <f ca="1">ROUND(INDIRECT(ADDRESS(ROW()+(0), COLUMN()+(-2), 1))*INDIRECT(ADDRESS(ROW()+(0), COLUMN()+(-1), 1)), 2)</f>
        <v>1896.77</v>
      </c>
    </row>
    <row r="36" spans="1:9" ht="13.50" thickBot="1" customHeight="1">
      <c r="A36" s="1" t="s">
        <v>82</v>
      </c>
      <c r="B36" s="1"/>
      <c r="C36" s="1"/>
      <c r="D36" s="10" t="s">
        <v>83</v>
      </c>
      <c r="E36" s="1" t="s">
        <v>84</v>
      </c>
      <c r="F36" s="1"/>
      <c r="G36" s="11">
        <v>0.059</v>
      </c>
      <c r="H36" s="12">
        <v>12241</v>
      </c>
      <c r="I36" s="12">
        <f ca="1">ROUND(INDIRECT(ADDRESS(ROW()+(0), COLUMN()+(-2), 1))*INDIRECT(ADDRESS(ROW()+(0), COLUMN()+(-1), 1)), 2)</f>
        <v>722.22</v>
      </c>
    </row>
    <row r="37" spans="1:9" ht="13.50" thickBot="1" customHeight="1">
      <c r="A37" s="1" t="s">
        <v>85</v>
      </c>
      <c r="B37" s="1"/>
      <c r="C37" s="1"/>
      <c r="D37" s="10" t="s">
        <v>86</v>
      </c>
      <c r="E37" s="1" t="s">
        <v>87</v>
      </c>
      <c r="F37" s="1"/>
      <c r="G37" s="11">
        <v>0.059</v>
      </c>
      <c r="H37" s="12">
        <v>8905.02</v>
      </c>
      <c r="I37" s="12">
        <f ca="1">ROUND(INDIRECT(ADDRESS(ROW()+(0), COLUMN()+(-2), 1))*INDIRECT(ADDRESS(ROW()+(0), COLUMN()+(-1), 1)), 2)</f>
        <v>525.4</v>
      </c>
    </row>
    <row r="38" spans="1:9" ht="13.50" thickBot="1" customHeight="1">
      <c r="A38" s="1" t="s">
        <v>88</v>
      </c>
      <c r="B38" s="1"/>
      <c r="C38" s="1"/>
      <c r="D38" s="10" t="s">
        <v>89</v>
      </c>
      <c r="E38" s="1" t="s">
        <v>90</v>
      </c>
      <c r="F38" s="1"/>
      <c r="G38" s="11">
        <v>0.472</v>
      </c>
      <c r="H38" s="12">
        <v>11912.7</v>
      </c>
      <c r="I38" s="12">
        <f ca="1">ROUND(INDIRECT(ADDRESS(ROW()+(0), COLUMN()+(-2), 1))*INDIRECT(ADDRESS(ROW()+(0), COLUMN()+(-1), 1)), 2)</f>
        <v>5622.78</v>
      </c>
    </row>
    <row r="39" spans="1:9" ht="13.50" thickBot="1" customHeight="1">
      <c r="A39" s="1" t="s">
        <v>91</v>
      </c>
      <c r="B39" s="1"/>
      <c r="C39" s="1"/>
      <c r="D39" s="10" t="s">
        <v>92</v>
      </c>
      <c r="E39" s="1" t="s">
        <v>93</v>
      </c>
      <c r="F39" s="1"/>
      <c r="G39" s="13">
        <v>0.236</v>
      </c>
      <c r="H39" s="14">
        <v>8905.02</v>
      </c>
      <c r="I39" s="14">
        <f ca="1">ROUND(INDIRECT(ADDRESS(ROW()+(0), COLUMN()+(-2), 1))*INDIRECT(ADDRESS(ROW()+(0), COLUMN()+(-1), 1)), 2)</f>
        <v>2101.58</v>
      </c>
    </row>
    <row r="40" spans="1:9" ht="13.50" thickBot="1" customHeight="1">
      <c r="A40" s="15"/>
      <c r="B40" s="15"/>
      <c r="C40" s="15"/>
      <c r="D40" s="15"/>
      <c r="E40" s="15"/>
      <c r="F40" s="15"/>
      <c r="G40" s="9" t="s">
        <v>94</v>
      </c>
      <c r="H40" s="9"/>
      <c r="I40" s="17">
        <f ca="1">ROUND(SUM(INDIRECT(ADDRESS(ROW()+(-1), COLUMN()+(0), 1)),INDIRECT(ADDRESS(ROW()+(-2), COLUMN()+(0), 1)),INDIRECT(ADDRESS(ROW()+(-3), COLUMN()+(0), 1)),INDIRECT(ADDRESS(ROW()+(-4), COLUMN()+(0), 1)),INDIRECT(ADDRESS(ROW()+(-5), COLUMN()+(0), 1)),INDIRECT(ADDRESS(ROW()+(-6), COLUMN()+(0), 1)),INDIRECT(ADDRESS(ROW()+(-7), COLUMN()+(0), 1)),INDIRECT(ADDRESS(ROW()+(-8), COLUMN()+(0), 1))), 2)</f>
        <v>22064.5</v>
      </c>
    </row>
    <row r="41" spans="1:9" ht="13.50" thickBot="1" customHeight="1">
      <c r="A41" s="15">
        <v>4</v>
      </c>
      <c r="B41" s="15"/>
      <c r="C41" s="15"/>
      <c r="D41" s="15"/>
      <c r="E41" s="18" t="s">
        <v>95</v>
      </c>
      <c r="F41" s="18"/>
      <c r="G41" s="18"/>
      <c r="H41" s="15"/>
      <c r="I41" s="15"/>
    </row>
    <row r="42" spans="1:9" ht="13.50" thickBot="1" customHeight="1">
      <c r="A42" s="19"/>
      <c r="B42" s="19"/>
      <c r="C42" s="19"/>
      <c r="D42" s="20" t="s">
        <v>96</v>
      </c>
      <c r="E42" s="19" t="s">
        <v>97</v>
      </c>
      <c r="F42" s="19"/>
      <c r="G42" s="13">
        <v>2</v>
      </c>
      <c r="H42" s="14">
        <f ca="1">ROUND(SUM(INDIRECT(ADDRESS(ROW()+(-2), COLUMN()+(1), 1)),INDIRECT(ADDRESS(ROW()+(-12), COLUMN()+(1), 1)),INDIRECT(ADDRESS(ROW()+(-15), COLUMN()+(1), 1))), 2)</f>
        <v>36264.6</v>
      </c>
      <c r="I42" s="14">
        <f ca="1">ROUND(INDIRECT(ADDRESS(ROW()+(0), COLUMN()+(-2), 1))*INDIRECT(ADDRESS(ROW()+(0), COLUMN()+(-1), 1))/100, 2)</f>
        <v>725.29</v>
      </c>
    </row>
    <row r="43" spans="1:9" ht="13.50" thickBot="1" customHeight="1">
      <c r="A43" s="21" t="s">
        <v>98</v>
      </c>
      <c r="B43" s="21"/>
      <c r="C43" s="21"/>
      <c r="D43" s="22"/>
      <c r="E43" s="23"/>
      <c r="F43" s="23"/>
      <c r="G43" s="24" t="s">
        <v>99</v>
      </c>
      <c r="H43" s="25"/>
      <c r="I43" s="26">
        <f ca="1">ROUND(SUM(INDIRECT(ADDRESS(ROW()+(-1), COLUMN()+(0), 1)),INDIRECT(ADDRESS(ROW()+(-3), COLUMN()+(0), 1)),INDIRECT(ADDRESS(ROW()+(-13), COLUMN()+(0), 1)),INDIRECT(ADDRESS(ROW()+(-16), COLUMN()+(0), 1))), 2)</f>
        <v>36989.9</v>
      </c>
    </row>
  </sheetData>
  <mergeCells count="78">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G27:H27"/>
    <mergeCell ref="A28:C28"/>
    <mergeCell ref="E28:G28"/>
    <mergeCell ref="A29:C29"/>
    <mergeCell ref="E29:F29"/>
    <mergeCell ref="A30:C30"/>
    <mergeCell ref="E30:F30"/>
    <mergeCell ref="G30:H30"/>
    <mergeCell ref="A31:C31"/>
    <mergeCell ref="E31:G31"/>
    <mergeCell ref="A32:C32"/>
    <mergeCell ref="E32:F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G40:H40"/>
    <mergeCell ref="A41:C41"/>
    <mergeCell ref="E41:G41"/>
    <mergeCell ref="A42:C42"/>
    <mergeCell ref="E42:F42"/>
    <mergeCell ref="A43:F43"/>
    <mergeCell ref="G43:H43"/>
  </mergeCells>
  <pageMargins left="0.147638" right="0.147638" top="0.206693" bottom="0.206693" header="0.0" footer="0.0"/>
  <pageSetup paperSize="9" orientation="portrait"/>
  <rowBreaks count="0" manualBreakCount="0">
    </rowBreaks>
</worksheet>
</file>