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<sst xmlns="http://schemas.openxmlformats.org/spreadsheetml/2006/main" count="61" uniqueCount="61">
  <si>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</si>
  <si>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FDA006</t>
  </si>
  <si>
    <t xml:space="preserve">m</t>
  </si>
  <si>
    <t xml:space="preserve">Antepecho de hormigón armado.</t>
  </si>
  <si>
    <r>
      <rPr>
        <sz val="8.25"/>
        <color rgb="FF000000"/>
        <rFont val="Arial"/>
        <family val="2"/>
      </rPr>
      <t xml:space="preserve">Antepecho de hormigón armado, de 1,25 m de alto y 0,2 m de ancho, realizado con hormigón H-21, condición de exposición no agresiva, tamaño máximo del agregado 19,0 mm, ámbito de consistencia A-3, elaborado, y colado con bomba, y acero ADN 420, con una cuantía aproximada de 45 kg/m, montaje y desmontaje de sistema de encofrado metálico en las dos caras del muro. Incluso líquido desencofrante MasterFinish RL 294 "MBCC de Sika", para evitar la adherencia del hormigón al encofrado. El precio incluye el corte, doblado y armado del acero en el lugar definitivo de su colocación en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</si>
  <si>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</si>
  <si>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</si>
  <si>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</si>
  <si>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</si>
  <si>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</si>
  <si>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</si>
  <si>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</si>
  <si>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mt08eme040</t>
  </si>
  <si>
    <t xml:space="preserve">m²</t>
  </si>
  <si>
    <t xml:space="preserve">Paneles metálicos de varias dimensiones, para encofrar elementos de hormigón.</t>
  </si>
  <si>
    <t xml:space="preserve">mt08dba010g</t>
  </si>
  <si>
    <t xml:space="preserve">l</t>
  </si>
  <si>
    <t xml:space="preserve">Agente desmoldeante, a base de aceites especiales, emulsionable en agua MasterFinish RL 294 "MBCC de Sika", para encofrados metálicos, fenólicos o de madera.</t>
  </si>
  <si>
    <t xml:space="preserve">mt07aco020d</t>
  </si>
  <si>
    <t xml:space="preserve">Ud</t>
  </si>
  <si>
    <t xml:space="preserve">Separador homologado para muros.</t>
  </si>
  <si>
    <t xml:space="preserve">mt07aco090b</t>
  </si>
  <si>
    <t xml:space="preserve">kg</t>
  </si>
  <si>
    <t xml:space="preserve">Acero en barras nervuradas, ADN 420, de varios diámetros, según IRAM-IAS U 500-528.</t>
  </si>
  <si>
    <t xml:space="preserve">mt08var050</t>
  </si>
  <si>
    <t xml:space="preserve">kg</t>
  </si>
  <si>
    <t xml:space="preserve">Alambre galvanizado para atar, de 1,30 mm de diámetro.</t>
  </si>
  <si>
    <t xml:space="preserve">mt10haf071alc</t>
  </si>
  <si>
    <t xml:space="preserve">m³</t>
  </si>
  <si>
    <t xml:space="preserve">Hormigón H-21, condición de exposición no agresiva, tamaño máximo del agregado 19 mm, ámbito de consistencia A-3, elaborado, según CIRSOC 201 1982.</t>
  </si>
  <si>
    <t xml:space="preserve">Subtotal materiales:</t>
  </si>
  <si>
    <t xml:space="preserve">Equipo</t>
  </si>
  <si>
    <t xml:space="preserve">mq06bhe010</t>
  </si>
  <si>
    <t xml:space="preserve">h</t>
  </si>
  <si>
    <t xml:space="preserve">Camión bomba estacionado en obra, para bombeo de hormigón.</t>
  </si>
  <si>
    <t xml:space="preserve">Subtotal equipo:</t>
  </si>
  <si>
    <t xml:space="preserve">Mano de obra</t>
  </si>
  <si>
    <t xml:space="preserve">mo044</t>
  </si>
  <si>
    <t xml:space="preserve">h</t>
  </si>
  <si>
    <t xml:space="preserve">Oficial armador de encofrados.</t>
  </si>
  <si>
    <t xml:space="preserve">mo091</t>
  </si>
  <si>
    <t xml:space="preserve">h</t>
  </si>
  <si>
    <t xml:space="preserve">Medio oficial armador de encofrados.</t>
  </si>
  <si>
    <t xml:space="preserve">mo043</t>
  </si>
  <si>
    <t xml:space="preserve">h</t>
  </si>
  <si>
    <t xml:space="preserve">Oficial armador de hierro.</t>
  </si>
  <si>
    <t xml:space="preserve">mo090</t>
  </si>
  <si>
    <t xml:space="preserve">h</t>
  </si>
  <si>
    <t xml:space="preserve">Medio oficial armador de hierro.</t>
  </si>
  <si>
    <t xml:space="preserve">mo045</t>
  </si>
  <si>
    <t xml:space="preserve">h</t>
  </si>
  <si>
    <t xml:space="preserve">Oficial armador en hormigón.</t>
  </si>
  <si>
    <t xml:space="preserve">mo092</t>
  </si>
  <si>
    <t xml:space="preserve">h</t>
  </si>
  <si>
    <t xml:space="preserve">Medio oficial armador en hormigón.</t>
  </si>
  <si>
    <t xml:space="preserve">Subtotal mano de obra:</t>
  </si>
  <si>
    <t xml:space="preserve">Herramientas</t>
  </si>
  <si>
    <t xml:space="preserve">%</t>
  </si>
  <si>
    <t xml:space="preserve">Herramientas</t>
  </si>
  <si>
    <t xml:space="preserve">Coste de mantenimiento decenal: $ 1.342,52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</si>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</sst>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48" customWidth="1"/>
    <col min="4" max="4" width="69.87" customWidth="1"/>
    <col min="5" max="5" width="11.73" customWidth="1"/>
    <col min="6" max="6" width="14.28"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0.017</v>
      </c>
      <c r="F10" s="12">
        <v>659.43</v>
      </c>
      <c r="G10" s="12">
        <f ca="1">ROUND(INDIRECT(ADDRESS(ROW()+(0), COLUMN()+(-2), 1))*INDIRECT(ADDRESS(ROW()+(0), COLUMN()+(-1), 1)), 2)</f>
        <v>11.21</v>
      </c>
    </row>
    <row r="11" spans="1:7" ht="34.50" thickBot="1" customHeight="1">
      <c r="A11" s="1" t="s">
        <v>15</v>
      </c>
      <c r="B11" s="1"/>
      <c r="C11" s="10" t="s">
        <v>16</v>
      </c>
      <c r="D11" s="1" t="s">
        <v>17</v>
      </c>
      <c r="E11" s="11">
        <v>0.075</v>
      </c>
      <c r="F11" s="12">
        <v>23.59</v>
      </c>
      <c r="G11" s="12">
        <f ca="1">ROUND(INDIRECT(ADDRESS(ROW()+(0), COLUMN()+(-2), 1))*INDIRECT(ADDRESS(ROW()+(0), COLUMN()+(-1), 1)), 2)</f>
        <v>1.77</v>
      </c>
    </row>
    <row r="12" spans="1:7" ht="13.50" thickBot="1" customHeight="1">
      <c r="A12" s="1" t="s">
        <v>18</v>
      </c>
      <c r="B12" s="1"/>
      <c r="C12" s="10" t="s">
        <v>19</v>
      </c>
      <c r="D12" s="1" t="s">
        <v>20</v>
      </c>
      <c r="E12" s="11">
        <v>7</v>
      </c>
      <c r="F12" s="12">
        <v>0.79</v>
      </c>
      <c r="G12" s="12">
        <f ca="1">ROUND(INDIRECT(ADDRESS(ROW()+(0), COLUMN()+(-2), 1))*INDIRECT(ADDRESS(ROW()+(0), COLUMN()+(-1), 1)), 2)</f>
        <v>5.53</v>
      </c>
    </row>
    <row r="13" spans="1:7" ht="24.00" thickBot="1" customHeight="1">
      <c r="A13" s="1" t="s">
        <v>21</v>
      </c>
      <c r="B13" s="1"/>
      <c r="C13" s="10" t="s">
        <v>22</v>
      </c>
      <c r="D13" s="1" t="s">
        <v>23</v>
      </c>
      <c r="E13" s="11">
        <v>45.9</v>
      </c>
      <c r="F13" s="12">
        <v>34.16</v>
      </c>
      <c r="G13" s="12">
        <f ca="1">ROUND(INDIRECT(ADDRESS(ROW()+(0), COLUMN()+(-2), 1))*INDIRECT(ADDRESS(ROW()+(0), COLUMN()+(-1), 1)), 2)</f>
        <v>1567.94</v>
      </c>
    </row>
    <row r="14" spans="1:7" ht="13.50" thickBot="1" customHeight="1">
      <c r="A14" s="1" t="s">
        <v>24</v>
      </c>
      <c r="B14" s="1"/>
      <c r="C14" s="10" t="s">
        <v>25</v>
      </c>
      <c r="D14" s="1" t="s">
        <v>26</v>
      </c>
      <c r="E14" s="11">
        <v>0.585</v>
      </c>
      <c r="F14" s="12">
        <v>19.03</v>
      </c>
      <c r="G14" s="12">
        <f ca="1">ROUND(INDIRECT(ADDRESS(ROW()+(0), COLUMN()+(-2), 1))*INDIRECT(ADDRESS(ROW()+(0), COLUMN()+(-1), 1)), 2)</f>
        <v>11.13</v>
      </c>
    </row>
    <row r="15" spans="1:7" ht="24.00" thickBot="1" customHeight="1">
      <c r="A15" s="1" t="s">
        <v>27</v>
      </c>
      <c r="B15" s="1"/>
      <c r="C15" s="10" t="s">
        <v>28</v>
      </c>
      <c r="D15" s="1" t="s">
        <v>29</v>
      </c>
      <c r="E15" s="13">
        <v>0.263</v>
      </c>
      <c r="F15" s="14">
        <v>2456.16</v>
      </c>
      <c r="G15" s="14">
        <f ca="1">ROUND(INDIRECT(ADDRESS(ROW()+(0), COLUMN()+(-2), 1))*INDIRECT(ADDRESS(ROW()+(0), COLUMN()+(-1), 1)), 2)</f>
        <v>645.97</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2243.55</v>
      </c>
    </row>
    <row r="17" spans="1:7" ht="13.50" thickBot="1" customHeight="1">
      <c r="A17" s="15">
        <v>2</v>
      </c>
      <c r="B17" s="15"/>
      <c r="C17" s="15"/>
      <c r="D17" s="18" t="s">
        <v>31</v>
      </c>
      <c r="E17" s="18"/>
      <c r="F17" s="15"/>
      <c r="G17" s="15"/>
    </row>
    <row r="18" spans="1:7" ht="13.50" thickBot="1" customHeight="1">
      <c r="A18" s="1" t="s">
        <v>32</v>
      </c>
      <c r="B18" s="1"/>
      <c r="C18" s="10" t="s">
        <v>33</v>
      </c>
      <c r="D18" s="1" t="s">
        <v>34</v>
      </c>
      <c r="E18" s="13">
        <v>0.012</v>
      </c>
      <c r="F18" s="14">
        <v>48905.3</v>
      </c>
      <c r="G18" s="14">
        <f ca="1">ROUND(INDIRECT(ADDRESS(ROW()+(0), COLUMN()+(-2), 1))*INDIRECT(ADDRESS(ROW()+(0), COLUMN()+(-1), 1)), 2)</f>
        <v>586.86</v>
      </c>
    </row>
    <row r="19" spans="1:7" ht="13.50" thickBot="1" customHeight="1">
      <c r="A19" s="15"/>
      <c r="B19" s="15"/>
      <c r="C19" s="15"/>
      <c r="D19" s="15"/>
      <c r="E19" s="9" t="s">
        <v>35</v>
      </c>
      <c r="F19" s="9"/>
      <c r="G19" s="17">
        <f ca="1">ROUND(SUM(INDIRECT(ADDRESS(ROW()+(-1), COLUMN()+(0), 1))), 2)</f>
        <v>586.86</v>
      </c>
    </row>
    <row r="20" spans="1:7" ht="13.50" thickBot="1" customHeight="1">
      <c r="A20" s="15">
        <v>3</v>
      </c>
      <c r="B20" s="15"/>
      <c r="C20" s="15"/>
      <c r="D20" s="18" t="s">
        <v>36</v>
      </c>
      <c r="E20" s="18"/>
      <c r="F20" s="15"/>
      <c r="G20" s="15"/>
    </row>
    <row r="21" spans="1:7" ht="13.50" thickBot="1" customHeight="1">
      <c r="A21" s="1" t="s">
        <v>37</v>
      </c>
      <c r="B21" s="1"/>
      <c r="C21" s="10" t="s">
        <v>38</v>
      </c>
      <c r="D21" s="1" t="s">
        <v>39</v>
      </c>
      <c r="E21" s="11">
        <v>0.771</v>
      </c>
      <c r="F21" s="12">
        <v>12397.1</v>
      </c>
      <c r="G21" s="12">
        <f ca="1">ROUND(INDIRECT(ADDRESS(ROW()+(0), COLUMN()+(-2), 1))*INDIRECT(ADDRESS(ROW()+(0), COLUMN()+(-1), 1)), 2)</f>
        <v>9558.19</v>
      </c>
    </row>
    <row r="22" spans="1:7" ht="13.50" thickBot="1" customHeight="1">
      <c r="A22" s="1" t="s">
        <v>40</v>
      </c>
      <c r="B22" s="1"/>
      <c r="C22" s="10" t="s">
        <v>41</v>
      </c>
      <c r="D22" s="1" t="s">
        <v>42</v>
      </c>
      <c r="E22" s="11">
        <v>0.841</v>
      </c>
      <c r="F22" s="12">
        <v>9260.87</v>
      </c>
      <c r="G22" s="12">
        <f ca="1">ROUND(INDIRECT(ADDRESS(ROW()+(0), COLUMN()+(-2), 1))*INDIRECT(ADDRESS(ROW()+(0), COLUMN()+(-1), 1)), 2)</f>
        <v>7788.39</v>
      </c>
    </row>
    <row r="23" spans="1:7" ht="13.50" thickBot="1" customHeight="1">
      <c r="A23" s="1" t="s">
        <v>43</v>
      </c>
      <c r="B23" s="1"/>
      <c r="C23" s="10" t="s">
        <v>44</v>
      </c>
      <c r="D23" s="1" t="s">
        <v>45</v>
      </c>
      <c r="E23" s="11">
        <v>0.493</v>
      </c>
      <c r="F23" s="12">
        <v>12397.1</v>
      </c>
      <c r="G23" s="12">
        <f ca="1">ROUND(INDIRECT(ADDRESS(ROW()+(0), COLUMN()+(-2), 1))*INDIRECT(ADDRESS(ROW()+(0), COLUMN()+(-1), 1)), 2)</f>
        <v>6111.79</v>
      </c>
    </row>
    <row r="24" spans="1:7" ht="13.50" thickBot="1" customHeight="1">
      <c r="A24" s="1" t="s">
        <v>46</v>
      </c>
      <c r="B24" s="1"/>
      <c r="C24" s="10" t="s">
        <v>47</v>
      </c>
      <c r="D24" s="1" t="s">
        <v>48</v>
      </c>
      <c r="E24" s="11">
        <v>0.628</v>
      </c>
      <c r="F24" s="12">
        <v>9260.87</v>
      </c>
      <c r="G24" s="12">
        <f ca="1">ROUND(INDIRECT(ADDRESS(ROW()+(0), COLUMN()+(-2), 1))*INDIRECT(ADDRESS(ROW()+(0), COLUMN()+(-1), 1)), 2)</f>
        <v>5815.83</v>
      </c>
    </row>
    <row r="25" spans="1:7" ht="13.50" thickBot="1" customHeight="1">
      <c r="A25" s="1" t="s">
        <v>49</v>
      </c>
      <c r="B25" s="1"/>
      <c r="C25" s="10" t="s">
        <v>50</v>
      </c>
      <c r="D25" s="1" t="s">
        <v>51</v>
      </c>
      <c r="E25" s="11">
        <v>0.016</v>
      </c>
      <c r="F25" s="12">
        <v>12397.1</v>
      </c>
      <c r="G25" s="12">
        <f ca="1">ROUND(INDIRECT(ADDRESS(ROW()+(0), COLUMN()+(-2), 1))*INDIRECT(ADDRESS(ROW()+(0), COLUMN()+(-1), 1)), 2)</f>
        <v>198.35</v>
      </c>
    </row>
    <row r="26" spans="1:7" ht="13.50" thickBot="1" customHeight="1">
      <c r="A26" s="1" t="s">
        <v>52</v>
      </c>
      <c r="B26" s="1"/>
      <c r="C26" s="10" t="s">
        <v>53</v>
      </c>
      <c r="D26" s="1" t="s">
        <v>54</v>
      </c>
      <c r="E26" s="13">
        <v>0.065</v>
      </c>
      <c r="F26" s="14">
        <v>9260.87</v>
      </c>
      <c r="G26" s="14">
        <f ca="1">ROUND(INDIRECT(ADDRESS(ROW()+(0), COLUMN()+(-2), 1))*INDIRECT(ADDRESS(ROW()+(0), COLUMN()+(-1), 1)), 2)</f>
        <v>601.96</v>
      </c>
    </row>
    <row r="27" spans="1:7" ht="13.50" thickBot="1" customHeight="1">
      <c r="A27" s="15"/>
      <c r="B27" s="15"/>
      <c r="C27" s="15"/>
      <c r="D27" s="15"/>
      <c r="E27" s="9" t="s">
        <v>55</v>
      </c>
      <c r="F27" s="9"/>
      <c r="G27" s="17">
        <f ca="1">ROUND(SUM(INDIRECT(ADDRESS(ROW()+(-1), COLUMN()+(0), 1)),INDIRECT(ADDRESS(ROW()+(-2), COLUMN()+(0), 1)),INDIRECT(ADDRESS(ROW()+(-3), COLUMN()+(0), 1)),INDIRECT(ADDRESS(ROW()+(-4), COLUMN()+(0), 1)),INDIRECT(ADDRESS(ROW()+(-5), COLUMN()+(0), 1)),INDIRECT(ADDRESS(ROW()+(-6), COLUMN()+(0), 1))), 2)</f>
        <v>30074.5</v>
      </c>
    </row>
    <row r="28" spans="1:7" ht="13.50" thickBot="1" customHeight="1">
      <c r="A28" s="15">
        <v>4</v>
      </c>
      <c r="B28" s="15"/>
      <c r="C28" s="15"/>
      <c r="D28" s="18" t="s">
        <v>56</v>
      </c>
      <c r="E28" s="18"/>
      <c r="F28" s="15"/>
      <c r="G28" s="15"/>
    </row>
    <row r="29" spans="1:7" ht="13.50" thickBot="1" customHeight="1">
      <c r="A29" s="19"/>
      <c r="B29" s="19"/>
      <c r="C29" s="20" t="s">
        <v>57</v>
      </c>
      <c r="D29" s="19" t="s">
        <v>58</v>
      </c>
      <c r="E29" s="13">
        <v>2</v>
      </c>
      <c r="F29" s="14">
        <f ca="1">ROUND(SUM(INDIRECT(ADDRESS(ROW()+(-2), COLUMN()+(1), 1)),INDIRECT(ADDRESS(ROW()+(-10), COLUMN()+(1), 1)),INDIRECT(ADDRESS(ROW()+(-13), COLUMN()+(1), 1))), 2)</f>
        <v>32904.9</v>
      </c>
      <c r="G29" s="14">
        <f ca="1">ROUND(INDIRECT(ADDRESS(ROW()+(0), COLUMN()+(-2), 1))*INDIRECT(ADDRESS(ROW()+(0), COLUMN()+(-1), 1))/100, 2)</f>
        <v>658.1</v>
      </c>
    </row>
    <row r="30" spans="1:7" ht="13.50" thickBot="1" customHeight="1">
      <c r="A30" s="21" t="s">
        <v>59</v>
      </c>
      <c r="B30" s="21"/>
      <c r="C30" s="22"/>
      <c r="D30" s="23"/>
      <c r="E30" s="24" t="s">
        <v>60</v>
      </c>
      <c r="F30" s="25"/>
      <c r="G30" s="26">
        <f ca="1">ROUND(SUM(INDIRECT(ADDRESS(ROW()+(-1), COLUMN()+(0), 1)),INDIRECT(ADDRESS(ROW()+(-3), COLUMN()+(0), 1)),INDIRECT(ADDRESS(ROW()+(-11), COLUMN()+(0), 1)),INDIRECT(ADDRESS(ROW()+(-14), COLUMN()+(0), 1))), 2)</f>
        <v>33563</v>
      </c>
    </row>
  </sheetData>
  <mergeCells count="34">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E19:F19"/>
    <mergeCell ref="A20:B20"/>
    <mergeCell ref="D20:E20"/>
    <mergeCell ref="A21:B21"/>
    <mergeCell ref="A22:B22"/>
    <mergeCell ref="A23:B23"/>
    <mergeCell ref="A24:B24"/>
    <mergeCell ref="A25:B25"/>
    <mergeCell ref="A26:B26"/>
    <mergeCell ref="A27:B27"/>
    <mergeCell ref="E27:F27"/>
    <mergeCell ref="A28:B28"/>
    <mergeCell ref="D28:E28"/>
    <mergeCell ref="A29:B29"/>
    <mergeCell ref="A30:D30"/>
    <mergeCell ref="E30:F30"/>
  </mergeCells>
  <pageMargins left="0.147638" right="0.147638" top="0.206693" bottom="0.206693" header="0.0" footer="0.0"/>
  <pageSetup paperSize="9" orientation="portrait"/>
  <rowBreaks count="0" manualBreakCount="0">
    </rowBreaks>
</worksheet>
</file>