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<sst xmlns="http://schemas.openxmlformats.org/spreadsheetml/2006/main" count="73" uniqueCount="73">
  <si>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</si>
  <si>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0FC010</t>
  </si>
  <si>
    <t xml:space="preserve">Ud</t>
  </si>
  <si>
    <t xml:space="preserve">Lastre o contrapeso de hormigón masivo para estabilizador de fachada.</t>
  </si>
  <si>
    <r>
      <rPr>
        <sz val="8.25"/>
        <color rgb="FF000000"/>
        <rFont val="Arial"/>
        <family val="2"/>
      </rPr>
      <t xml:space="preserve">Lastre o contrapeso de hormigón masivo, para sujeción de estabilizador de fachada, de 1x2x2 m, realizado con hormigón H-13, condición de exposición no agresiva, tamaño máximo del agregado 19,0 mm, ámbito de consistencia A-3, elaborado y colado desde camión; montaje y desmontaje de sistema de encofrado recuperable, realizado con paneles metálicos, amortizables en 200 usos. Incluso lámina de polietileno para protección del pavimento existente en la vía pública y líquido desencofrante MasterFinish RL 294 "MBCC de Sika", para evitar la adherencia del hormigón al encofrado. El precio incluye la demolición del lastre o contrapeso con martillo neumático y la carga manual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</si>
  <si>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</si>
  <si>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</si>
  <si>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</si>
  <si>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</si>
  <si>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</si>
  <si>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</si>
  <si>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</si>
  <si>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mt16png010c</t>
  </si>
  <si>
    <t xml:space="preserve">m²</t>
  </si>
  <si>
    <t xml:space="preserve">Film de polietileno de 0,15 mm de espesor y 138 g/m² de masa superficial.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</si>
  <si>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</si>
  <si>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</si>
  <si>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</si>
  <si>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</si>
  <si>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</si>
  <si>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</si>
  <si>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</si>
  <si>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</si>
  <si>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</si>
  <si>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</si>
  <si>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</si>
  <si>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</si>
  <si>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</si>
  <si>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</si>
  <si>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</si>
  <si>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</si>
  <si>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</si>
  <si>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</si>
  <si>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</si>
  <si>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</si>
  <si>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</si>
  <si>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mt10hmf081abb</t>
  </si>
  <si>
    <t xml:space="preserve">m³</t>
  </si>
  <si>
    <t xml:space="preserve">Hormigón masivo H-13, condición de exposición no agresiva, tamaño máximo del agregado 19 mm, ámbito de consistencia A-3, elaborado, según CIRSOC 201 1982.</t>
  </si>
  <si>
    <t xml:space="preserve">Subtotal materiales:</t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</si>
  <si>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</si>
  <si>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</si>
  <si>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</si>
  <si>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</si>
  <si>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</si>
  <si>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</si>
  <si>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</si>
  <si>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</si>
  <si>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</si>
  <si>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</si>
  <si>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</si>
  <si>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</si>
  <si>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</si>
  <si>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</si>
  <si>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</si>
  <si>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</si>
  <si>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</si>
  <si>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</si>
  <si>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</si>
  <si>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</si>
  <si>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</si>
  <si>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mo113</t>
  </si>
  <si>
    <t xml:space="preserve">h</t>
  </si>
  <si>
    <t xml:space="preserve">Ayudante de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</si>
  <si>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</si>
  <si>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</si>
  <si>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</si>
  <si>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</si>
  <si>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</si>
  <si>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</si>
  <si>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</si>
  <si>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$ 16.880,61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</si>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</sst>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8.16" customWidth="1"/>
    <col min="4" max="4" width="66.81" customWidth="1"/>
    <col min="5" max="5" width="11.73" customWidth="1"/>
    <col min="6" max="6" width="14.28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2.2</v>
      </c>
      <c r="F10" s="12">
        <v>123.03</v>
      </c>
      <c r="G10" s="12">
        <f ca="1">ROUND(INDIRECT(ADDRESS(ROW()+(0), COLUMN()+(-2), 1))*INDIRECT(ADDRESS(ROW()+(0), COLUMN()+(-1), 1)), 2)</f>
        <v>270.67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0.06</v>
      </c>
      <c r="F11" s="12">
        <v>659.43</v>
      </c>
      <c r="G11" s="12">
        <f ca="1">ROUND(INDIRECT(ADDRESS(ROW()+(0), COLUMN()+(-2), 1))*INDIRECT(ADDRESS(ROW()+(0), COLUMN()+(-1), 1)), 2)</f>
        <v>39.57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0.24</v>
      </c>
      <c r="F12" s="12">
        <v>80.17</v>
      </c>
      <c r="G12" s="12">
        <f ca="1">ROUND(INDIRECT(ADDRESS(ROW()+(0), COLUMN()+(-2), 1))*INDIRECT(ADDRESS(ROW()+(0), COLUMN()+(-1), 1)), 2)</f>
        <v>19.24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0.16</v>
      </c>
      <c r="F13" s="12">
        <v>244.15</v>
      </c>
      <c r="G13" s="12">
        <f ca="1">ROUND(INDIRECT(ADDRESS(ROW()+(0), COLUMN()+(-2), 1))*INDIRECT(ADDRESS(ROW()+(0), COLUMN()+(-1), 1)), 2)</f>
        <v>39.06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1.2</v>
      </c>
      <c r="F14" s="12">
        <v>3.68</v>
      </c>
      <c r="G14" s="12">
        <f ca="1">ROUND(INDIRECT(ADDRESS(ROW()+(0), COLUMN()+(-2), 1))*INDIRECT(ADDRESS(ROW()+(0), COLUMN()+(-1), 1)), 2)</f>
        <v>4.42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0.6</v>
      </c>
      <c r="F15" s="12">
        <v>19.03</v>
      </c>
      <c r="G15" s="12">
        <f ca="1">ROUND(INDIRECT(ADDRESS(ROW()+(0), COLUMN()+(-2), 1))*INDIRECT(ADDRESS(ROW()+(0), COLUMN()+(-1), 1)), 2)</f>
        <v>11.42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1.2</v>
      </c>
      <c r="F16" s="12">
        <v>110.97</v>
      </c>
      <c r="G16" s="12">
        <f ca="1">ROUND(INDIRECT(ADDRESS(ROW()+(0), COLUMN()+(-2), 1))*INDIRECT(ADDRESS(ROW()+(0), COLUMN()+(-1), 1)), 2)</f>
        <v>133.16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0.36</v>
      </c>
      <c r="F17" s="12">
        <v>23.59</v>
      </c>
      <c r="G17" s="12">
        <f ca="1">ROUND(INDIRECT(ADDRESS(ROW()+(0), COLUMN()+(-2), 1))*INDIRECT(ADDRESS(ROW()+(0), COLUMN()+(-1), 1)), 2)</f>
        <v>8.49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3">
        <v>4.4</v>
      </c>
      <c r="F18" s="14">
        <v>2314.11</v>
      </c>
      <c r="G18" s="14">
        <f ca="1">ROUND(INDIRECT(ADDRESS(ROW()+(0), COLUMN()+(-2), 1))*INDIRECT(ADDRESS(ROW()+(0), COLUMN()+(-1), 1)), 2)</f>
        <v>10182.1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10708.1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18.547</v>
      </c>
      <c r="F21" s="12">
        <v>1173.73</v>
      </c>
      <c r="G21" s="12">
        <f ca="1">ROUND(INDIRECT(ADDRESS(ROW()+(0), COLUMN()+(-2), 1))*INDIRECT(ADDRESS(ROW()+(0), COLUMN()+(-1), 1)), 2)</f>
        <v>21769.2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9.274</v>
      </c>
      <c r="F22" s="14">
        <v>1096.05</v>
      </c>
      <c r="G22" s="14">
        <f ca="1">ROUND(INDIRECT(ADDRESS(ROW()+(0), COLUMN()+(-2), 1))*INDIRECT(ADDRESS(ROW()+(0), COLUMN()+(-1), 1)), 2)</f>
        <v>10164.8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31933.9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4.838</v>
      </c>
      <c r="F25" s="12">
        <v>12397.1</v>
      </c>
      <c r="G25" s="12">
        <f ca="1">ROUND(INDIRECT(ADDRESS(ROW()+(0), COLUMN()+(-2), 1))*INDIRECT(ADDRESS(ROW()+(0), COLUMN()+(-1), 1)), 2)</f>
        <v>59977.3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6.451</v>
      </c>
      <c r="F26" s="12">
        <v>9260.87</v>
      </c>
      <c r="G26" s="12">
        <f ca="1">ROUND(INDIRECT(ADDRESS(ROW()+(0), COLUMN()+(-2), 1))*INDIRECT(ADDRESS(ROW()+(0), COLUMN()+(-1), 1)), 2)</f>
        <v>59741.9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0.269</v>
      </c>
      <c r="F27" s="12">
        <v>12397.1</v>
      </c>
      <c r="G27" s="12">
        <f ca="1">ROUND(INDIRECT(ADDRESS(ROW()+(0), COLUMN()+(-2), 1))*INDIRECT(ADDRESS(ROW()+(0), COLUMN()+(-1), 1)), 2)</f>
        <v>3334.83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1.344</v>
      </c>
      <c r="F28" s="12">
        <v>9260.87</v>
      </c>
      <c r="G28" s="12">
        <f ca="1">ROUND(INDIRECT(ADDRESS(ROW()+(0), COLUMN()+(-2), 1))*INDIRECT(ADDRESS(ROW()+(0), COLUMN()+(-1), 1)), 2)</f>
        <v>12446.6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10.752</v>
      </c>
      <c r="F29" s="12">
        <v>8579.62</v>
      </c>
      <c r="G29" s="12">
        <f ca="1">ROUND(INDIRECT(ADDRESS(ROW()+(0), COLUMN()+(-2), 1))*INDIRECT(ADDRESS(ROW()+(0), COLUMN()+(-1), 1)), 2)</f>
        <v>92248.1</v>
      </c>
    </row>
    <row r="30" spans="1:7" ht="13.50" thickBot="1" customHeight="1">
      <c r="A30" s="1" t="s">
        <v>64</v>
      </c>
      <c r="B30" s="1"/>
      <c r="C30" s="10" t="s">
        <v>65</v>
      </c>
      <c r="D30" s="1" t="s">
        <v>66</v>
      </c>
      <c r="E30" s="13">
        <v>32.255</v>
      </c>
      <c r="F30" s="14">
        <v>8719.99</v>
      </c>
      <c r="G30" s="14">
        <f ca="1">ROUND(INDIRECT(ADDRESS(ROW()+(0), COLUMN()+(-2), 1))*INDIRECT(ADDRESS(ROW()+(0), COLUMN()+(-1), 1)), 2)</f>
        <v>281263</v>
      </c>
    </row>
    <row r="31" spans="1:7" ht="13.50" thickBot="1" customHeight="1">
      <c r="A31" s="15"/>
      <c r="B31" s="15"/>
      <c r="C31" s="15"/>
      <c r="D31" s="15"/>
      <c r="E31" s="9" t="s">
        <v>67</v>
      </c>
      <c r="F31" s="9"/>
      <c r="G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509012</v>
      </c>
    </row>
    <row r="32" spans="1:7" ht="13.50" thickBot="1" customHeight="1">
      <c r="A32" s="15">
        <v>4</v>
      </c>
      <c r="B32" s="15"/>
      <c r="C32" s="15"/>
      <c r="D32" s="18" t="s">
        <v>68</v>
      </c>
      <c r="E32" s="18"/>
      <c r="F32" s="15"/>
      <c r="G32" s="15"/>
    </row>
    <row r="33" spans="1:7" ht="13.50" thickBot="1" customHeight="1">
      <c r="A33" s="19"/>
      <c r="B33" s="19"/>
      <c r="C33" s="20" t="s">
        <v>69</v>
      </c>
      <c r="D33" s="19" t="s">
        <v>70</v>
      </c>
      <c r="E33" s="13">
        <v>2</v>
      </c>
      <c r="F33" s="14">
        <f ca="1">ROUND(SUM(INDIRECT(ADDRESS(ROW()+(-2), COLUMN()+(1), 1)),INDIRECT(ADDRESS(ROW()+(-10), COLUMN()+(1), 1)),INDIRECT(ADDRESS(ROW()+(-14), COLUMN()+(1), 1))), 2)</f>
        <v>551654</v>
      </c>
      <c r="G33" s="14">
        <f ca="1">ROUND(INDIRECT(ADDRESS(ROW()+(0), COLUMN()+(-2), 1))*INDIRECT(ADDRESS(ROW()+(0), COLUMN()+(-1), 1))/100, 2)</f>
        <v>11033.1</v>
      </c>
    </row>
    <row r="34" spans="1:7" ht="13.50" thickBot="1" customHeight="1">
      <c r="A34" s="21" t="s">
        <v>71</v>
      </c>
      <c r="B34" s="21"/>
      <c r="C34" s="22"/>
      <c r="D34" s="23"/>
      <c r="E34" s="24" t="s">
        <v>72</v>
      </c>
      <c r="F34" s="25"/>
      <c r="G34" s="26">
        <f ca="1">ROUND(SUM(INDIRECT(ADDRESS(ROW()+(-1), COLUMN()+(0), 1)),INDIRECT(ADDRESS(ROW()+(-3), COLUMN()+(0), 1)),INDIRECT(ADDRESS(ROW()+(-11), COLUMN()+(0), 1)),INDIRECT(ADDRESS(ROW()+(-15), COLUMN()+(0), 1))), 2)</f>
        <v>562687</v>
      </c>
    </row>
  </sheetData>
  <mergeCells count="3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A28:B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147638" right="0.147638" top="0.206693" bottom="0.206693" header="0.0" footer="0.0"/>
  <pageSetup paperSize="9" orientation="portrait"/>
  <rowBreaks count="0" manualBreakCount="0">
    </rowBreaks>
</worksheet>
</file>