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<sst xmlns="http://schemas.openxmlformats.org/spreadsheetml/2006/main" count="52" uniqueCount="52">
  <si>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</si>
  <si>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RSI015</t>
  </si>
  <si>
    <t xml:space="preserve">m²</t>
  </si>
  <si>
    <t xml:space="preserve">Piso industrial, sistema MasterTop PG "MBCC de Sika".</t>
  </si>
  <si>
    <r>
      <rPr>
        <sz val="8.25"/>
        <color rgb="FF000000"/>
        <rFont val="Arial"/>
        <family val="2"/>
      </rPr>
      <t xml:space="preserve">Piso industrial, realizado con el sistema MasterTop 135 PG "MBCC de Sika", apto para estacionamientos, en interiores, constituido por solera de hormigón con adición de fibras de 20 cm de espesor, realizada con hormigón H-21, condición de exposición no agresiva, tamaño máximo del agregado 19,0 mm, ámbito de consistencia A-3, elaborado y colado desde camión con un contenido de fibras sin función estructural, fibras de polipropileno MasterFiber 022 "MBCC de Sika" de 0,6 kg/m³, extendido y vibrado manual mediante regla vibrante; aplicación sobre el hormigón fresco de capa de rodadura de 10 mm de espesor de mortero fluido de fraguado rápido, MasterTop 135 PG "MBCC de Sika", con resistencia a compresión de 60 N/mm², resistencia a flexión de 10 N/mm² y resistencia a la abrasión según el método Böhme de 6 cm³ / 50 cm², color gris (20 kg/m²) y acabado superficial mediante fratasado y pulido mecánicos. El precio no incluye la base de la solera ni la ejecución y el sellado de las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</si>
  <si>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</si>
  <si>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</si>
  <si>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</si>
  <si>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</si>
  <si>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</si>
  <si>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</si>
  <si>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</si>
  <si>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mt10hmf081alb</t>
  </si>
  <si>
    <t xml:space="preserve">m³</t>
  </si>
  <si>
    <t xml:space="preserve">Hormigón masivo H-21, condición de exposición no agresiva, tamaño máximo del agregado 19 mm, ámbito de consistencia A-3, elaborado, según CIRSOC 201 1982.</t>
  </si>
  <si>
    <t xml:space="preserve">mt08frb010a</t>
  </si>
  <si>
    <t xml:space="preserve">kg</t>
  </si>
  <si>
    <t xml:space="preserve">Fibras de polipropileno MasterFiber 022 "MBCC de Sika", de 12 mm de longitud y de entre 31 y 35 micras de diámetro, para prevenir fisuras por retracción en elementos de hormigón.</t>
  </si>
  <si>
    <t xml:space="preserve">mt09bnc015d</t>
  </si>
  <si>
    <t xml:space="preserve">kg</t>
  </si>
  <si>
    <t xml:space="preserve">Mortero fluido de fraguado rápido, MasterTop 135 PG "MBCC de Sika", con resistencia a compresión de 60 N/mm², resistencia a flexión de 10 N/mm² y resistencia a la abrasión según el método Böhme de 6 cm³ / 50 cm², color gris, compuesto de cemento y aditivos, con resistencia a los sulfatos, a los álcalis y al agua de mar y una resistencia a la abrasión según el método Böhme de 6 cm³ / 50 cm².</t>
  </si>
  <si>
    <t xml:space="preserve">Subtotal materiales:</t>
  </si>
  <si>
    <t xml:space="preserve">Equipo</t>
  </si>
  <si>
    <t xml:space="preserve">mq04dua020b</t>
  </si>
  <si>
    <t xml:space="preserve">h</t>
  </si>
  <si>
    <t xml:space="preserve">Dumper de descarga frontal de 2 t de carga útil.</t>
  </si>
  <si>
    <t xml:space="preserve">mq06vib020</t>
  </si>
  <si>
    <t xml:space="preserve">h</t>
  </si>
  <si>
    <t xml:space="preserve">Regla vibrante de 3 m.</t>
  </si>
  <si>
    <t xml:space="preserve">mq06fra010</t>
  </si>
  <si>
    <t xml:space="preserve">h</t>
  </si>
  <si>
    <t xml:space="preserve">Fratasadora mecánica de hormigón.</t>
  </si>
  <si>
    <t xml:space="preserve">mq06pym020</t>
  </si>
  <si>
    <t xml:space="preserve">h</t>
  </si>
  <si>
    <t xml:space="preserve">Mezcladora-bombeadora para morteros autonivelantes.</t>
  </si>
  <si>
    <t xml:space="preserve">mq06aca030</t>
  </si>
  <si>
    <t xml:space="preserve">h</t>
  </si>
  <si>
    <t xml:space="preserve">Pulidora para pisos de hormigón, compuesta por platos giratorios a los que se acoplan una serie de muelas abrasivas diamantadas, refrigeradas con agua, con sistema de aspiración.</t>
  </si>
  <si>
    <t xml:space="preserve">Subtotal equipo:</t>
  </si>
  <si>
    <t xml:space="preserve">Mano de obra</t>
  </si>
  <si>
    <t xml:space="preserve">mo121</t>
  </si>
  <si>
    <t xml:space="preserve">h</t>
  </si>
  <si>
    <t xml:space="preserve">Oficial 1ª aplicador de pavimentos industriales.</t>
  </si>
  <si>
    <t xml:space="preserve">mo122</t>
  </si>
  <si>
    <t xml:space="preserve">h</t>
  </si>
  <si>
    <t xml:space="preserve">Ayudante aplicador de pavimentos industriales.</t>
  </si>
  <si>
    <t xml:space="preserve">Subtotal mano de obra:</t>
  </si>
  <si>
    <t xml:space="preserve">Herramientas</t>
  </si>
  <si>
    <t xml:space="preserve">%</t>
  </si>
  <si>
    <t xml:space="preserve">Herramientas</t>
  </si>
  <si>
    <t xml:space="preserve">Coste de mantenimiento decenal: $ 12.632,98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</si>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</sst>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2" customWidth="1"/>
    <col min="4" max="4" width="68.51" customWidth="1"/>
    <col min="5" max="5" width="11.73" customWidth="1"/>
    <col min="6" max="6" width="14.2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0.21</v>
      </c>
      <c r="F10" s="12">
        <v>2420.92</v>
      </c>
      <c r="G10" s="12">
        <f ca="1">ROUND(INDIRECT(ADDRESS(ROW()+(0), COLUMN()+(-2), 1))*INDIRECT(ADDRESS(ROW()+(0), COLUMN()+(-1), 1)), 2)</f>
        <v>508.39</v>
      </c>
    </row>
    <row r="11" spans="1:7" ht="34.50" thickBot="1" customHeight="1">
      <c r="A11" s="1" t="s">
        <v>15</v>
      </c>
      <c r="B11" s="1"/>
      <c r="C11" s="10" t="s">
        <v>16</v>
      </c>
      <c r="D11" s="1" t="s">
        <v>17</v>
      </c>
      <c r="E11" s="11">
        <v>0.12</v>
      </c>
      <c r="F11" s="12">
        <v>32.08</v>
      </c>
      <c r="G11" s="12">
        <f ca="1">ROUND(INDIRECT(ADDRESS(ROW()+(0), COLUMN()+(-2), 1))*INDIRECT(ADDRESS(ROW()+(0), COLUMN()+(-1), 1)), 2)</f>
        <v>3.85</v>
      </c>
    </row>
    <row r="12" spans="1:7" ht="66.00" thickBot="1" customHeight="1">
      <c r="A12" s="1" t="s">
        <v>18</v>
      </c>
      <c r="B12" s="1"/>
      <c r="C12" s="10" t="s">
        <v>19</v>
      </c>
      <c r="D12" s="1" t="s">
        <v>20</v>
      </c>
      <c r="E12" s="13">
        <v>20</v>
      </c>
      <c r="F12" s="14">
        <v>12.93</v>
      </c>
      <c r="G12" s="14">
        <f ca="1">ROUND(INDIRECT(ADDRESS(ROW()+(0), COLUMN()+(-2), 1))*INDIRECT(ADDRESS(ROW()+(0), COLUMN()+(-1), 1)), 2)</f>
        <v>258.6</v>
      </c>
    </row>
    <row r="13" spans="1:7" ht="13.50" thickBot="1" customHeight="1">
      <c r="A13" s="15"/>
      <c r="B13" s="15"/>
      <c r="C13" s="15"/>
      <c r="D13" s="15"/>
      <c r="E13" s="9" t="s">
        <v>21</v>
      </c>
      <c r="F13" s="9"/>
      <c r="G13" s="17">
        <f ca="1">ROUND(SUM(INDIRECT(ADDRESS(ROW()+(-1), COLUMN()+(0), 1)),INDIRECT(ADDRESS(ROW()+(-2), COLUMN()+(0), 1)),INDIRECT(ADDRESS(ROW()+(-3), COLUMN()+(0), 1))), 2)</f>
        <v>770.84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0.038</v>
      </c>
      <c r="F15" s="12">
        <v>2666.77</v>
      </c>
      <c r="G15" s="12">
        <f ca="1">ROUND(INDIRECT(ADDRESS(ROW()+(0), COLUMN()+(-2), 1))*INDIRECT(ADDRESS(ROW()+(0), COLUMN()+(-1), 1)), 2)</f>
        <v>101.34</v>
      </c>
    </row>
    <row r="16" spans="1:7" ht="13.50" thickBot="1" customHeight="1">
      <c r="A16" s="1" t="s">
        <v>26</v>
      </c>
      <c r="B16" s="1"/>
      <c r="C16" s="10" t="s">
        <v>27</v>
      </c>
      <c r="D16" s="1" t="s">
        <v>28</v>
      </c>
      <c r="E16" s="11">
        <v>0.032</v>
      </c>
      <c r="F16" s="12">
        <v>1343.46</v>
      </c>
      <c r="G16" s="12">
        <f ca="1">ROUND(INDIRECT(ADDRESS(ROW()+(0), COLUMN()+(-2), 1))*INDIRECT(ADDRESS(ROW()+(0), COLUMN()+(-1), 1)), 2)</f>
        <v>42.99</v>
      </c>
    </row>
    <row r="17" spans="1:7" ht="13.50" thickBot="1" customHeight="1">
      <c r="A17" s="1" t="s">
        <v>29</v>
      </c>
      <c r="B17" s="1"/>
      <c r="C17" s="10" t="s">
        <v>30</v>
      </c>
      <c r="D17" s="1" t="s">
        <v>31</v>
      </c>
      <c r="E17" s="11">
        <v>0.25</v>
      </c>
      <c r="F17" s="12">
        <v>1458.52</v>
      </c>
      <c r="G17" s="12">
        <f ca="1">ROUND(INDIRECT(ADDRESS(ROW()+(0), COLUMN()+(-2), 1))*INDIRECT(ADDRESS(ROW()+(0), COLUMN()+(-1), 1)), 2)</f>
        <v>364.63</v>
      </c>
    </row>
    <row r="18" spans="1:7" ht="13.50" thickBot="1" customHeight="1">
      <c r="A18" s="1" t="s">
        <v>32</v>
      </c>
      <c r="B18" s="1"/>
      <c r="C18" s="10" t="s">
        <v>33</v>
      </c>
      <c r="D18" s="1" t="s">
        <v>34</v>
      </c>
      <c r="E18" s="11">
        <v>0.2</v>
      </c>
      <c r="F18" s="12">
        <v>2803.32</v>
      </c>
      <c r="G18" s="12">
        <f ca="1">ROUND(INDIRECT(ADDRESS(ROW()+(0), COLUMN()+(-2), 1))*INDIRECT(ADDRESS(ROW()+(0), COLUMN()+(-1), 1)), 2)</f>
        <v>560.66</v>
      </c>
    </row>
    <row r="19" spans="1:7" ht="34.50" thickBot="1" customHeight="1">
      <c r="A19" s="1" t="s">
        <v>35</v>
      </c>
      <c r="B19" s="1"/>
      <c r="C19" s="10" t="s">
        <v>36</v>
      </c>
      <c r="D19" s="1" t="s">
        <v>37</v>
      </c>
      <c r="E19" s="13">
        <v>0.2</v>
      </c>
      <c r="F19" s="14">
        <v>3641.56</v>
      </c>
      <c r="G19" s="14">
        <f ca="1">ROUND(INDIRECT(ADDRESS(ROW()+(0), COLUMN()+(-2), 1))*INDIRECT(ADDRESS(ROW()+(0), COLUMN()+(-1), 1)), 2)</f>
        <v>728.31</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1797.93</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0.939</v>
      </c>
      <c r="F22" s="12">
        <v>11912.7</v>
      </c>
      <c r="G22" s="12">
        <f ca="1">ROUND(INDIRECT(ADDRESS(ROW()+(0), COLUMN()+(-2), 1))*INDIRECT(ADDRESS(ROW()+(0), COLUMN()+(-1), 1)), 2)</f>
        <v>11186</v>
      </c>
    </row>
    <row r="23" spans="1:7" ht="13.50" thickBot="1" customHeight="1">
      <c r="A23" s="1" t="s">
        <v>43</v>
      </c>
      <c r="B23" s="1"/>
      <c r="C23" s="10" t="s">
        <v>44</v>
      </c>
      <c r="D23" s="1" t="s">
        <v>45</v>
      </c>
      <c r="E23" s="13">
        <v>0.939</v>
      </c>
      <c r="F23" s="14">
        <v>8905.02</v>
      </c>
      <c r="G23" s="14">
        <f ca="1">ROUND(INDIRECT(ADDRESS(ROW()+(0), COLUMN()+(-2), 1))*INDIRECT(ADDRESS(ROW()+(0), COLUMN()+(-1), 1)), 2)</f>
        <v>8361.81</v>
      </c>
    </row>
    <row r="24" spans="1:7" ht="13.50" thickBot="1" customHeight="1">
      <c r="A24" s="15"/>
      <c r="B24" s="15"/>
      <c r="C24" s="15"/>
      <c r="D24" s="15"/>
      <c r="E24" s="9" t="s">
        <v>46</v>
      </c>
      <c r="F24" s="9"/>
      <c r="G24" s="17">
        <f ca="1">ROUND(SUM(INDIRECT(ADDRESS(ROW()+(-1), COLUMN()+(0), 1)),INDIRECT(ADDRESS(ROW()+(-2), COLUMN()+(0), 1))), 2)</f>
        <v>19547.8</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1)),INDIRECT(ADDRESS(ROW()+(-13), COLUMN()+(1), 1))), 2)</f>
        <v>22116.6</v>
      </c>
      <c r="G26" s="14">
        <f ca="1">ROUND(INDIRECT(ADDRESS(ROW()+(0), COLUMN()+(-2), 1))*INDIRECT(ADDRESS(ROW()+(0), COLUMN()+(-1), 1))/100, 2)</f>
        <v>442.33</v>
      </c>
    </row>
    <row r="27" spans="1:7" ht="13.50" thickBot="1" customHeight="1">
      <c r="A27" s="21" t="s">
        <v>50</v>
      </c>
      <c r="B27" s="21"/>
      <c r="C27" s="22"/>
      <c r="D27" s="23"/>
      <c r="E27" s="24" t="s">
        <v>51</v>
      </c>
      <c r="F27" s="25"/>
      <c r="G27" s="26">
        <f ca="1">ROUND(SUM(INDIRECT(ADDRESS(ROW()+(-1), COLUMN()+(0), 1)),INDIRECT(ADDRESS(ROW()+(-3), COLUMN()+(0), 1)),INDIRECT(ADDRESS(ROW()+(-7), COLUMN()+(0), 1)),INDIRECT(ADDRESS(ROW()+(-14), COLUMN()+(0), 1))), 2)</f>
        <v>22558.9</v>
      </c>
    </row>
  </sheetData>
  <mergeCells count="31">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