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<sst xmlns="http://schemas.openxmlformats.org/spreadsheetml/2006/main" count="76" uniqueCount="76">
  <si>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</si>
  <si>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EHL010</t>
  </si>
  <si>
    <t xml:space="preserve">m²</t>
  </si>
  <si>
    <t xml:space="preserve">Losa maciza.</t>
  </si>
  <si>
    <r>
      <rPr>
        <sz val="8.25"/>
        <color rgb="FF000000"/>
        <rFont val="Arial"/>
        <family val="2"/>
      </rPr>
      <t xml:space="preserve">Losa maciza de hormigón armado, horizontal, con altura libre de planta de hasta 3 m, altura 24 cm, realizada con hormigón H-21, condición de exposición no agresiva, tamaño máximo del agregado 19,0 mm, ámbito de consistencia A-3, elaborado, y colado con bomba, y acero ADN 420, con una cuantía aproximada de 21 kg/m²; montaje y desmontaje de sistema de encofrado continuo, con acabado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nervios y zunchos perimetrales de planta y huecos, alambre de atar, separadores, aplicación de líquido desencofrante MasterFinish RL 294 "MBCC de Sika" y agente filmógeno MasterKure 215 WB "MBCC de Sika", para el curado de hormigones y morteros. El precio incluye el corte, doblado y armado del acero en el obrador y el montaje en el lugar definitivo de su colocación en obra, pero no incluye las columnas.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</si>
  <si>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</si>
  <si>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</si>
  <si>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</si>
  <si>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</si>
  <si>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</si>
  <si>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</si>
  <si>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</si>
  <si>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</si>
  <si>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</si>
  <si>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</si>
  <si>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</si>
  <si>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</si>
  <si>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</si>
  <si>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</si>
  <si>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</si>
  <si>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</si>
  <si>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</si>
  <si>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</si>
  <si>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</si>
  <si>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</si>
  <si>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</si>
  <si>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</si>
  <si>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</si>
  <si>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</si>
  <si>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</si>
  <si>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</si>
  <si>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</si>
  <si>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</si>
  <si>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mt07aco090b</t>
  </si>
  <si>
    <t xml:space="preserve">kg</t>
  </si>
  <si>
    <t xml:space="preserve">Acero en barras nervuradas, ADN 420, de varios diámetros, según IRAM-IAS U 500-528.</t>
  </si>
  <si>
    <t xml:space="preserve">mt08var050</t>
  </si>
  <si>
    <t xml:space="preserve">kg</t>
  </si>
  <si>
    <t xml:space="preserve">Alambre galvanizado para atar, de 1,30 mm de diámetro.</t>
  </si>
  <si>
    <t xml:space="preserve">mt10haf071alc</t>
  </si>
  <si>
    <t xml:space="preserve">m³</t>
  </si>
  <si>
    <t xml:space="preserve">Hormigón H-21, condición de exposición no agresiva, tamaño máximo del agregado 19 mm, ámbito de consistencia A-3, elaborado, según CIRSOC 201 1982.</t>
  </si>
  <si>
    <t xml:space="preserve">mt08cur020d</t>
  </si>
  <si>
    <t xml:space="preserve">l</t>
  </si>
  <si>
    <t xml:space="preserve">Agente filmógeno MasterKure 215 WB "MBCC de Sika", para el curado de hormigones y morteros.</t>
  </si>
  <si>
    <t xml:space="preserve">Subtotal materiales:</t>
  </si>
  <si>
    <t xml:space="preserve">Equipo</t>
  </si>
  <si>
    <t xml:space="preserve">mq06bhe010</t>
  </si>
  <si>
    <t xml:space="preserve">h</t>
  </si>
  <si>
    <t xml:space="preserve">Camión bomba estacionado en obra, para bombeo de hormigón.</t>
  </si>
  <si>
    <t xml:space="preserve">Subtotal equipo:</t>
  </si>
  <si>
    <t xml:space="preserve">Mano de obra</t>
  </si>
  <si>
    <t xml:space="preserve">mo044</t>
  </si>
  <si>
    <t xml:space="preserve">h</t>
  </si>
  <si>
    <t xml:space="preserve">Oficial armador de encofrados.</t>
  </si>
  <si>
    <t xml:space="preserve">mo091</t>
  </si>
  <si>
    <t xml:space="preserve">h</t>
  </si>
  <si>
    <t xml:space="preserve">Medio oficial armador de encofrados.</t>
  </si>
  <si>
    <t xml:space="preserve">mo043</t>
  </si>
  <si>
    <t xml:space="preserve">h</t>
  </si>
  <si>
    <t xml:space="preserve">Oficial armador de hierro.</t>
  </si>
  <si>
    <t xml:space="preserve">mo090</t>
  </si>
  <si>
    <t xml:space="preserve">h</t>
  </si>
  <si>
    <t xml:space="preserve">Medio oficial armador de hierro.</t>
  </si>
  <si>
    <t xml:space="preserve">mo045</t>
  </si>
  <si>
    <t xml:space="preserve">h</t>
  </si>
  <si>
    <t xml:space="preserve">Oficial armador en hormigón.</t>
  </si>
  <si>
    <t xml:space="preserve">mo092</t>
  </si>
  <si>
    <t xml:space="preserve">h</t>
  </si>
  <si>
    <t xml:space="preserve">Medio oficial armador en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</si>
  <si>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</si>
  <si>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</si>
  <si>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</si>
  <si>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</si>
  <si>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$ 1.100,94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</si>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</sst>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9.87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0.044</v>
      </c>
      <c r="G10" s="12">
        <v>577</v>
      </c>
      <c r="H10" s="12">
        <f ca="1">ROUND(INDIRECT(ADDRESS(ROW()+(0), COLUMN()+(-2), 1))*INDIRECT(ADDRESS(ROW()+(0), COLUMN()+(-1), 1)), 2)</f>
        <v>25.39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1293.51</v>
      </c>
      <c r="H11" s="12">
        <f ca="1">ROUND(INDIRECT(ADDRESS(ROW()+(0), COLUMN()+(-2), 1))*INDIRECT(ADDRESS(ROW()+(0), COLUMN()+(-1), 1)), 2)</f>
        <v>9.05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0.027</v>
      </c>
      <c r="G12" s="12">
        <v>244.15</v>
      </c>
      <c r="H12" s="12">
        <f ca="1">ROUND(INDIRECT(ADDRESS(ROW()+(0), COLUMN()+(-2), 1))*INDIRECT(ADDRESS(ROW()+(0), COLUMN()+(-1), 1)), 2)</f>
        <v>6.59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4508.24</v>
      </c>
      <c r="H13" s="12">
        <f ca="1">ROUND(INDIRECT(ADDRESS(ROW()+(0), COLUMN()+(-2), 1))*INDIRECT(ADDRESS(ROW()+(0), COLUMN()+(-1), 1)), 2)</f>
        <v>13.52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110.97</v>
      </c>
      <c r="H14" s="12">
        <f ca="1">ROUND(INDIRECT(ADDRESS(ROW()+(0), COLUMN()+(-2), 1))*INDIRECT(ADDRESS(ROW()+(0), COLUMN()+(-1), 1)), 2)</f>
        <v>4.44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</v>
      </c>
      <c r="G15" s="12">
        <v>23.59</v>
      </c>
      <c r="H15" s="12">
        <f ca="1">ROUND(INDIRECT(ADDRESS(ROW()+(0), COLUMN()+(-2), 1))*INDIRECT(ADDRESS(ROW()+(0), COLUMN()+(-1), 1)), 2)</f>
        <v>0.71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1.11</v>
      </c>
      <c r="H16" s="12">
        <f ca="1">ROUND(INDIRECT(ADDRESS(ROW()+(0), COLUMN()+(-2), 1))*INDIRECT(ADDRESS(ROW()+(0), COLUMN()+(-1), 1)), 2)</f>
        <v>3.33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22.05</v>
      </c>
      <c r="G17" s="12">
        <v>34.16</v>
      </c>
      <c r="H17" s="12">
        <f ca="1">ROUND(INDIRECT(ADDRESS(ROW()+(0), COLUMN()+(-2), 1))*INDIRECT(ADDRESS(ROW()+(0), COLUMN()+(-1), 1)), 2)</f>
        <v>753.23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0.294</v>
      </c>
      <c r="G18" s="12">
        <v>19.03</v>
      </c>
      <c r="H18" s="12">
        <f ca="1">ROUND(INDIRECT(ADDRESS(ROW()+(0), COLUMN()+(-2), 1))*INDIRECT(ADDRESS(ROW()+(0), COLUMN()+(-1), 1)), 2)</f>
        <v>5.59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0.252</v>
      </c>
      <c r="G19" s="12">
        <v>2456.16</v>
      </c>
      <c r="H19" s="12">
        <f ca="1">ROUND(INDIRECT(ADDRESS(ROW()+(0), COLUMN()+(-2), 1))*INDIRECT(ADDRESS(ROW()+(0), COLUMN()+(-1), 1)), 2)</f>
        <v>618.95</v>
      </c>
    </row>
    <row r="20" spans="1:8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0.15</v>
      </c>
      <c r="G20" s="14">
        <v>20.41</v>
      </c>
      <c r="H20" s="14">
        <f ca="1">ROUND(INDIRECT(ADDRESS(ROW()+(0), COLUMN()+(-2), 1))*INDIRECT(ADDRESS(ROW()+(0), COLUMN()+(-1), 1)), 2)</f>
        <v>3.06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1443.86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0.023</v>
      </c>
      <c r="G23" s="14">
        <v>48905.3</v>
      </c>
      <c r="H23" s="14">
        <f ca="1">ROUND(INDIRECT(ADDRESS(ROW()+(0), COLUMN()+(-2), 1))*INDIRECT(ADDRESS(ROW()+(0), COLUMN()+(-1), 1)), 2)</f>
        <v>1124.82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1))), 2)</f>
        <v>1124.82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0.54</v>
      </c>
      <c r="G26" s="12">
        <v>12397.1</v>
      </c>
      <c r="H26" s="12">
        <f ca="1">ROUND(INDIRECT(ADDRESS(ROW()+(0), COLUMN()+(-2), 1))*INDIRECT(ADDRESS(ROW()+(0), COLUMN()+(-1), 1)), 2)</f>
        <v>6694.45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0.54</v>
      </c>
      <c r="G27" s="12">
        <v>9260.87</v>
      </c>
      <c r="H27" s="12">
        <f ca="1">ROUND(INDIRECT(ADDRESS(ROW()+(0), COLUMN()+(-2), 1))*INDIRECT(ADDRESS(ROW()+(0), COLUMN()+(-1), 1)), 2)</f>
        <v>5000.87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0.317</v>
      </c>
      <c r="G28" s="12">
        <v>12397.1</v>
      </c>
      <c r="H28" s="12">
        <f ca="1">ROUND(INDIRECT(ADDRESS(ROW()+(0), COLUMN()+(-2), 1))*INDIRECT(ADDRESS(ROW()+(0), COLUMN()+(-1), 1)), 2)</f>
        <v>3929.89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0.295</v>
      </c>
      <c r="G29" s="12">
        <v>9260.87</v>
      </c>
      <c r="H29" s="12">
        <f ca="1">ROUND(INDIRECT(ADDRESS(ROW()+(0), COLUMN()+(-2), 1))*INDIRECT(ADDRESS(ROW()+(0), COLUMN()+(-1), 1)), 2)</f>
        <v>2731.96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0.013</v>
      </c>
      <c r="G30" s="12">
        <v>12397.1</v>
      </c>
      <c r="H30" s="12">
        <f ca="1">ROUND(INDIRECT(ADDRESS(ROW()+(0), COLUMN()+(-2), 1))*INDIRECT(ADDRESS(ROW()+(0), COLUMN()+(-1), 1)), 2)</f>
        <v>161.16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3">
        <v>0.054</v>
      </c>
      <c r="G31" s="14">
        <v>9260.87</v>
      </c>
      <c r="H31" s="14">
        <f ca="1">ROUND(INDIRECT(ADDRESS(ROW()+(0), COLUMN()+(-2), 1))*INDIRECT(ADDRESS(ROW()+(0), COLUMN()+(-1), 1)), 2)</f>
        <v>500.09</v>
      </c>
    </row>
    <row r="32" spans="1:8" ht="13.50" thickBot="1" customHeight="1">
      <c r="A32" s="15"/>
      <c r="B32" s="15"/>
      <c r="C32" s="15"/>
      <c r="D32" s="15"/>
      <c r="E32" s="15"/>
      <c r="F32" s="9" t="s">
        <v>70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19018.4</v>
      </c>
    </row>
    <row r="33" spans="1:8" ht="13.50" thickBot="1" customHeight="1">
      <c r="A33" s="15">
        <v>4</v>
      </c>
      <c r="B33" s="15"/>
      <c r="C33" s="15"/>
      <c r="D33" s="15"/>
      <c r="E33" s="18" t="s">
        <v>71</v>
      </c>
      <c r="F33" s="18"/>
      <c r="G33" s="15"/>
      <c r="H33" s="15"/>
    </row>
    <row r="34" spans="1:8" ht="13.50" thickBot="1" customHeight="1">
      <c r="A34" s="19"/>
      <c r="B34" s="19"/>
      <c r="C34" s="20" t="s">
        <v>72</v>
      </c>
      <c r="D34" s="20"/>
      <c r="E34" s="19" t="s">
        <v>73</v>
      </c>
      <c r="F34" s="13">
        <v>2</v>
      </c>
      <c r="G34" s="14">
        <f ca="1">ROUND(SUM(INDIRECT(ADDRESS(ROW()+(-2), COLUMN()+(1), 1)),INDIRECT(ADDRESS(ROW()+(-10), COLUMN()+(1), 1)),INDIRECT(ADDRESS(ROW()+(-13), COLUMN()+(1), 1))), 2)</f>
        <v>21587.1</v>
      </c>
      <c r="H34" s="14">
        <f ca="1">ROUND(INDIRECT(ADDRESS(ROW()+(0), COLUMN()+(-2), 1))*INDIRECT(ADDRESS(ROW()+(0), COLUMN()+(-1), 1))/100, 2)</f>
        <v>431.74</v>
      </c>
    </row>
    <row r="35" spans="1:8" ht="13.50" thickBot="1" customHeight="1">
      <c r="A35" s="21" t="s">
        <v>74</v>
      </c>
      <c r="B35" s="21"/>
      <c r="C35" s="22"/>
      <c r="D35" s="22"/>
      <c r="E35" s="23"/>
      <c r="F35" s="24" t="s">
        <v>75</v>
      </c>
      <c r="G35" s="25"/>
      <c r="H35" s="26">
        <f ca="1">ROUND(SUM(INDIRECT(ADDRESS(ROW()+(-1), COLUMN()+(0), 1)),INDIRECT(ADDRESS(ROW()+(-3), COLUMN()+(0), 1)),INDIRECT(ADDRESS(ROW()+(-11), COLUMN()+(0), 1)),INDIRECT(ADDRESS(ROW()+(-14), COLUMN()+(0), 1))), 2)</f>
        <v>22018.8</v>
      </c>
    </row>
  </sheetData>
  <mergeCells count="6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F32:G32"/>
    <mergeCell ref="A33:B33"/>
    <mergeCell ref="C33:D33"/>
    <mergeCell ref="E33:F33"/>
    <mergeCell ref="A34:B34"/>
    <mergeCell ref="C34:D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