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<sst xmlns="http://schemas.openxmlformats.org/spreadsheetml/2006/main" count="74" uniqueCount="74">
  <si>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</si>
  <si>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IOF023</t>
  </si>
  <si>
    <t xml:space="preserve">m²</t>
  </si>
  <si>
    <t xml:space="preserve">Franja matafuegos de placas de yeso laminado, para edificio de uso industrial. Sistema "KNAUF".</t>
  </si>
  <si>
    <r>
      <rPr>
        <sz val="8.25"/>
        <color rgb="FF000000"/>
        <rFont val="Arial"/>
        <family val="2"/>
      </rPr>
      <t xml:space="preserve">Franja matafuegos inclinado, de 1 m en proyección horizontal, con una resistencia al fuego EI 60, para edificio de uso industrial, fijada mecánicamente a la medianera con subestructura soporte, D113-FC.es 01 "KNAUF", compuesta por 2 placas de yeso laminado DF / - 1200 / longitud / 15 / con los bordes longitudinales afinados, matafuego "KNAUF", fijadas a la subestructura soporte compuesta por canales y montantes, formando escuadras separadas 750 mm entre sí, conectores y fajas para reglado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</si>
  <si>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</si>
  <si>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</si>
  <si>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</si>
  <si>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</si>
  <si>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</si>
  <si>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</si>
  <si>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</si>
  <si>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mt12pak020b</t>
  </si>
  <si>
    <t xml:space="preserve">m</t>
  </si>
  <si>
    <t xml:space="preserve">Canal 75/40/0,7 mm GRC 0,7 "KNAUF" de acero Z4 (Z450) galvanizado especial, para sistema Aquapanel Outdoor.</t>
  </si>
  <si>
    <t xml:space="preserve">mt12pak030ha</t>
  </si>
  <si>
    <t xml:space="preserve">m</t>
  </si>
  <si>
    <t xml:space="preserve">Montante 75/50/0,7 mm GRC 0,7 "KNAUF" de acero Z4 (Z450) galvanizado especial, para sistema Aquapanel Outdoor.</t>
  </si>
  <si>
    <t xml:space="preserve">mt12pek020za</t>
  </si>
  <si>
    <t xml:space="preserve">Ud</t>
  </si>
  <si>
    <t xml:space="preserve">Conector, para faja para reglado 60/27, "KNAUF".</t>
  </si>
  <si>
    <t xml:space="preserve">mt12pfk011a</t>
  </si>
  <si>
    <t xml:space="preserve">m</t>
  </si>
  <si>
    <t xml:space="preserve">Faja para reglado 60/27 "KNAUF", de chapa de acero galvanizado.</t>
  </si>
  <si>
    <t xml:space="preserve">mt12ptk010ba</t>
  </si>
  <si>
    <t xml:space="preserve">Ud</t>
  </si>
  <si>
    <t xml:space="preserve">Tornillo LB "KNAUF" 3,5x9,5.</t>
  </si>
  <si>
    <t xml:space="preserve">mt12ptk010ab</t>
  </si>
  <si>
    <t xml:space="preserve">Ud</t>
  </si>
  <si>
    <t xml:space="preserve">Tornillo LN "KNAUF" 3,5x11.</t>
  </si>
  <si>
    <t xml:space="preserve">mt12ptk030</t>
  </si>
  <si>
    <t xml:space="preserve">Ud</t>
  </si>
  <si>
    <t xml:space="preserve">Fijación "KNAUF" para hormigón.</t>
  </si>
  <si>
    <t xml:space="preserve">mt12pfk012a</t>
  </si>
  <si>
    <t xml:space="preserve">m</t>
  </si>
  <si>
    <t xml:space="preserve">Perfil U 30/30 de chapa de acero galvanizado, "KNAUF", espesor 0,55 mm.</t>
  </si>
  <si>
    <t xml:space="preserve">mt12ppk010eb</t>
  </si>
  <si>
    <t xml:space="preserve">m²</t>
  </si>
  <si>
    <t xml:space="preserve">Placa de yeso laminado DF / - 1200 / longitud / 15 / con los bordes longitudinales afinados, matafuego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</si>
  <si>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</si>
  <si>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</si>
  <si>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</si>
  <si>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</si>
  <si>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</si>
  <si>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</si>
  <si>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</si>
  <si>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</si>
  <si>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</si>
  <si>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</si>
  <si>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</si>
  <si>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</si>
  <si>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</si>
  <si>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</si>
  <si>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</si>
  <si>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</si>
  <si>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</si>
  <si>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</si>
  <si>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</si>
  <si>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</si>
  <si>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</si>
  <si>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</si>
  <si>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</si>
  <si>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</si>
  <si>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</si>
  <si>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</si>
  <si>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</si>
  <si>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</si>
  <si>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</si>
  <si>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</si>
  <si>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</si>
  <si>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</si>
  <si>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</si>
  <si>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$ 724,24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</si>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</sst>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2.08" customWidth="1"/>
    <col min="5" max="5" width="10.71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3.13</v>
      </c>
      <c r="F10" s="12">
        <v>39.55</v>
      </c>
      <c r="G10" s="12">
        <f ca="1">ROUND(INDIRECT(ADDRESS(ROW()+(0), COLUMN()+(-2), 1))*INDIRECT(ADDRESS(ROW()+(0), COLUMN()+(-1), 1)), 2)</f>
        <v>123.79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1.17</v>
      </c>
      <c r="F11" s="12">
        <v>45.62</v>
      </c>
      <c r="G11" s="12">
        <f ca="1">ROUND(INDIRECT(ADDRESS(ROW()+(0), COLUMN()+(-2), 1))*INDIRECT(ADDRESS(ROW()+(0), COLUMN()+(-1), 1)), 2)</f>
        <v>53.38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3.9</v>
      </c>
      <c r="F12" s="12">
        <v>2.34</v>
      </c>
      <c r="G12" s="12">
        <f ca="1">ROUND(INDIRECT(ADDRESS(ROW()+(0), COLUMN()+(-2), 1))*INDIRECT(ADDRESS(ROW()+(0), COLUMN()+(-1), 1)), 2)</f>
        <v>9.13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20.37</v>
      </c>
      <c r="G13" s="12">
        <f ca="1">ROUND(INDIRECT(ADDRESS(ROW()+(0), COLUMN()+(-2), 1))*INDIRECT(ADDRESS(ROW()+(0), COLUMN()+(-1), 1)), 2)</f>
        <v>61.11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32</v>
      </c>
      <c r="F14" s="12">
        <v>0.12</v>
      </c>
      <c r="G14" s="12">
        <f ca="1">ROUND(INDIRECT(ADDRESS(ROW()+(0), COLUMN()+(-2), 1))*INDIRECT(ADDRESS(ROW()+(0), COLUMN()+(-1), 1)), 2)</f>
        <v>3.84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16</v>
      </c>
      <c r="F15" s="12">
        <v>0.13</v>
      </c>
      <c r="G15" s="12">
        <f ca="1">ROUND(INDIRECT(ADDRESS(ROW()+(0), COLUMN()+(-2), 1))*INDIRECT(ADDRESS(ROW()+(0), COLUMN()+(-1), 1)), 2)</f>
        <v>2.08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3.4</v>
      </c>
      <c r="F16" s="12">
        <v>3.83</v>
      </c>
      <c r="G16" s="12">
        <f ca="1">ROUND(INDIRECT(ADDRESS(ROW()+(0), COLUMN()+(-2), 1))*INDIRECT(ADDRESS(ROW()+(0), COLUMN()+(-1), 1)), 2)</f>
        <v>13.02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14.05</v>
      </c>
      <c r="G17" s="12">
        <f ca="1">ROUND(INDIRECT(ADDRESS(ROW()+(0), COLUMN()+(-2), 1))*INDIRECT(ADDRESS(ROW()+(0), COLUMN()+(-1), 1)), 2)</f>
        <v>14.05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2.23</v>
      </c>
      <c r="F18" s="12">
        <v>91.85</v>
      </c>
      <c r="G18" s="12">
        <f ca="1">ROUND(INDIRECT(ADDRESS(ROW()+(0), COLUMN()+(-2), 1))*INDIRECT(ADDRESS(ROW()+(0), COLUMN()+(-1), 1)), 2)</f>
        <v>204.83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17</v>
      </c>
      <c r="F19" s="12">
        <v>0.11</v>
      </c>
      <c r="G19" s="12">
        <f ca="1">ROUND(INDIRECT(ADDRESS(ROW()+(0), COLUMN()+(-2), 1))*INDIRECT(ADDRESS(ROW()+(0), COLUMN()+(-1), 1)), 2)</f>
        <v>1.87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17</v>
      </c>
      <c r="F20" s="12">
        <v>0.17</v>
      </c>
      <c r="G20" s="12">
        <f ca="1">ROUND(INDIRECT(ADDRESS(ROW()+(0), COLUMN()+(-2), 1))*INDIRECT(ADDRESS(ROW()+(0), COLUMN()+(-1), 1)), 2)</f>
        <v>2.89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0.5</v>
      </c>
      <c r="F21" s="12">
        <v>2.63</v>
      </c>
      <c r="G21" s="12">
        <f ca="1">ROUND(INDIRECT(ADDRESS(ROW()+(0), COLUMN()+(-2), 1))*INDIRECT(ADDRESS(ROW()+(0), COLUMN()+(-1), 1)), 2)</f>
        <v>1.32</v>
      </c>
    </row>
    <row r="22" spans="1:7" ht="34.50" thickBot="1" customHeight="1">
      <c r="A22" s="1" t="s">
        <v>48</v>
      </c>
      <c r="B22" s="1"/>
      <c r="C22" s="10" t="s">
        <v>49</v>
      </c>
      <c r="D22" s="1" t="s">
        <v>50</v>
      </c>
      <c r="E22" s="11">
        <v>0.6</v>
      </c>
      <c r="F22" s="12">
        <v>11.07</v>
      </c>
      <c r="G22" s="12">
        <f ca="1">ROUND(INDIRECT(ADDRESS(ROW()+(0), COLUMN()+(-2), 1))*INDIRECT(ADDRESS(ROW()+(0), COLUMN()+(-1), 1)), 2)</f>
        <v>6.64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3">
        <v>0.45</v>
      </c>
      <c r="F23" s="14">
        <v>0.53</v>
      </c>
      <c r="G23" s="14">
        <f ca="1">ROUND(INDIRECT(ADDRESS(ROW()+(0), COLUMN()+(-2), 1))*INDIRECT(ADDRESS(ROW()+(0), COLUMN()+(-1), 1)), 2)</f>
        <v>0.24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498.19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0.324</v>
      </c>
      <c r="F26" s="12">
        <v>12241</v>
      </c>
      <c r="G26" s="12">
        <f ca="1">ROUND(INDIRECT(ADDRESS(ROW()+(0), COLUMN()+(-2), 1))*INDIRECT(ADDRESS(ROW()+(0), COLUMN()+(-1), 1)), 2)</f>
        <v>3966.09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0.324</v>
      </c>
      <c r="F27" s="12">
        <v>8905.02</v>
      </c>
      <c r="G27" s="12">
        <f ca="1">ROUND(INDIRECT(ADDRESS(ROW()+(0), COLUMN()+(-2), 1))*INDIRECT(ADDRESS(ROW()+(0), COLUMN()+(-1), 1)), 2)</f>
        <v>2885.23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0.324</v>
      </c>
      <c r="F28" s="12">
        <v>12241</v>
      </c>
      <c r="G28" s="12">
        <f ca="1">ROUND(INDIRECT(ADDRESS(ROW()+(0), COLUMN()+(-2), 1))*INDIRECT(ADDRESS(ROW()+(0), COLUMN()+(-1), 1)), 2)</f>
        <v>3966.09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0.324</v>
      </c>
      <c r="F29" s="14">
        <v>8905.02</v>
      </c>
      <c r="G29" s="14">
        <f ca="1">ROUND(INDIRECT(ADDRESS(ROW()+(0), COLUMN()+(-2), 1))*INDIRECT(ADDRESS(ROW()+(0), COLUMN()+(-1), 1)), 2)</f>
        <v>2885.23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13702.6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9"/>
      <c r="B32" s="19"/>
      <c r="C32" s="20" t="s">
        <v>70</v>
      </c>
      <c r="D32" s="19" t="s">
        <v>71</v>
      </c>
      <c r="E32" s="13">
        <v>2</v>
      </c>
      <c r="F32" s="14">
        <f ca="1">ROUND(SUM(INDIRECT(ADDRESS(ROW()+(-2), COLUMN()+(1), 1)),INDIRECT(ADDRESS(ROW()+(-8), COLUMN()+(1), 1))), 2)</f>
        <v>14200.8</v>
      </c>
      <c r="G32" s="14">
        <f ca="1">ROUND(INDIRECT(ADDRESS(ROW()+(0), COLUMN()+(-2), 1))*INDIRECT(ADDRESS(ROW()+(0), COLUMN()+(-1), 1))/100, 2)</f>
        <v>284.02</v>
      </c>
    </row>
    <row r="33" spans="1:7" ht="13.50" thickBot="1" customHeight="1">
      <c r="A33" s="21" t="s">
        <v>72</v>
      </c>
      <c r="B33" s="21"/>
      <c r="C33" s="22"/>
      <c r="D33" s="23"/>
      <c r="E33" s="24" t="s">
        <v>73</v>
      </c>
      <c r="F33" s="25"/>
      <c r="G33" s="26">
        <f ca="1">ROUND(SUM(INDIRECT(ADDRESS(ROW()+(-1), COLUMN()+(0), 1)),INDIRECT(ADDRESS(ROW()+(-3), COLUMN()+(0), 1)),INDIRECT(ADDRESS(ROW()+(-9), COLUMN()+(0), 1))), 2)</f>
        <v>14484.9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