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<sst xmlns="http://schemas.openxmlformats.org/spreadsheetml/2006/main" count="92" uniqueCount="92">
  <si>
    <t xml:space="preserve"/>
  </si>
  <si>
    <t xml:space="preserve">FAN010</t>
  </si>
  <si>
    <t xml:space="preserve">m²</t>
  </si>
  <si>
    <t xml:space="preserve">Hoja principal de fachada ventilada, de entramado autoportante. Sistema Aquapanel "KNAUF".</t>
  </si>
  <si>
    <r>
      <rPr>
        <sz val="8.25"/>
        <color rgb="FF000000"/>
        <rFont val="Arial"/>
        <family val="2"/>
      </rPr>
      <t xml:space="preserve">Hoja principal de fachada ventilada, de entramado autoportante. Sistema Aquapanel WM111C.es (12,5+100+12,5+15)/400 "KNAUF" con DAU nº 09/051 F, formado por: ESTRUCTURA: estructura metálica de acero Z4 (Z450) galvanizado especial de canales horizontales de 100/40/0,7 mm GRC 0,70 y montantes verticales de 100/50/1 mm GRC 1 con una modulación de 400 mm y disposición normal "N"; AISLAMIENTO: panel rígido de lana mineral, no revestido de doble densidad, de 90 mm de espesor, resistencia térmica 2,6 m²K/W, conductividad térmica 0,034 W/(mK), colocado entre los montantes de la estructura portante; PLACAS INTERIORES: dos placas de yeso laminado (una placa tipo Standard (A) de 12,5 mm de espesor y una placa tipo Standard + Aluminio (BV) de 15 mm de espesor); IMPERMEABILIZACIÓN: lámina altamente transpirable, impermeable al agua de lluvia, Tyvek Stucco Wrap, fijada a los montantes de la estructura metálica por la cara exterior; PLACA EXTERIOR: placa de cemento Portland Aquapanel Outdoor "KNAUF" de 12,5x1200x2400 mm, revestida con una capa de fibra de vidrio embebida en ambas caras. Incluso banda acústica, tornillería para la fijación de las placas, fijaciones para el anclaje de los perfiles, pasta de agarre Perlfix, para el sellado de encuentros perimetrales, pasta Jointfiller 24H "KNAUF", cinta "KNAUF" y mortero Aquapanel Outdoor "KNAUF", para el tratamiento de juntas y cinta adhesiva de doble cara para la fijación de la lámina altamente transpirable.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</si>
  <si>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</si>
  <si>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</si>
  <si>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</si>
  <si>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</si>
  <si>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</si>
  <si>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</si>
  <si>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</si>
  <si>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mt12pck020d</t>
  </si>
  <si>
    <t xml:space="preserve">m</t>
  </si>
  <si>
    <t xml:space="preserve">Banda acústica de dilatación, autoadhesiva, de espuma de poliuretano de celdas cerradas "KNAUF", de 3,2 mm de espesor y 95 mm de ancho, resistencia térmica 0,10 m²K/W, conductividad térmica 0,032 W/(mK).</t>
  </si>
  <si>
    <t xml:space="preserve">mt12pak020c</t>
  </si>
  <si>
    <t xml:space="preserve">m</t>
  </si>
  <si>
    <t xml:space="preserve">Canal 100/40/0,7 mm GRC 0,7 "KNAUF" de acero Z4 (Z450) galvanizado especial, para sistema Aquapanel Outdoor.</t>
  </si>
  <si>
    <t xml:space="preserve">mt12pak030ib</t>
  </si>
  <si>
    <t xml:space="preserve">m</t>
  </si>
  <si>
    <t xml:space="preserve">Montante 100/50/1 mm GRC 1 "KNAUF" de acero Z4 (Z450) galvanizado especial, para sistema Aquapanel Outdoor.</t>
  </si>
  <si>
    <t xml:space="preserve">mt16lra020ahm</t>
  </si>
  <si>
    <t xml:space="preserve">m²</t>
  </si>
  <si>
    <t xml:space="preserve">Panel rígido de lana mineral, no revestido de doble densidad, de 90 mm de espesor, resistencia térmica 2,6 m²K/W, conductividad térmica 0,034 W/(mK), impermeable al agua de lluvia, Euroclase A1 de reacción al fuego,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</si>
  <si>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</si>
  <si>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</si>
  <si>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</si>
  <si>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</si>
  <si>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</si>
  <si>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</si>
  <si>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</si>
  <si>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</si>
  <si>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</si>
  <si>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</si>
  <si>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</si>
  <si>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tarugo y tornillo 5x27.</t>
  </si>
  <si>
    <t xml:space="preserve">mt12ppk010aa</t>
  </si>
  <si>
    <t xml:space="preserve">m²</t>
  </si>
  <si>
    <t xml:space="preserve">Placa de yeso laminado A / - 1200 / longitud / 12,5 / con los bordes longitudinales afinados, Standard "KNAUF"; Euroclase A2-s1, d0 de reacción al fuego.</t>
  </si>
  <si>
    <t xml:space="preserve">mt12ppk010db</t>
  </si>
  <si>
    <t xml:space="preserve">m²</t>
  </si>
  <si>
    <t xml:space="preserve">Placa de yeso laminado BV / - 1200 / longitud / 15 / con los bordes longitudinales afinados, Standard + Aluminio "KNAUF"; Euroclase A2-s1, d0 de reacción al fuego.</t>
  </si>
  <si>
    <t xml:space="preserve">mt12ptk010dc</t>
  </si>
  <si>
    <t xml:space="preserve">Ud</t>
  </si>
  <si>
    <t xml:space="preserve">Tornillo autoperforante TB "KNAUF" 3,5x25.</t>
  </si>
  <si>
    <t xml:space="preserve">mt12ptk010de</t>
  </si>
  <si>
    <t xml:space="preserve">Ud</t>
  </si>
  <si>
    <t xml:space="preserve">Tornillo autoperforante TB "KNAUF" 3,5x35.</t>
  </si>
  <si>
    <t xml:space="preserve">mt12pik015d</t>
  </si>
  <si>
    <t xml:space="preserve">kg</t>
  </si>
  <si>
    <t xml:space="preserve">Pasta de agarre Perlfix "KNAUF", de fraguado rápido (30 minutos), Euroclase A1 de reacción al fuego, rango de temperatura de trabajo de 5 a 30°C, para aplicación manual.</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</si>
  <si>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</si>
  <si>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</si>
  <si>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</si>
  <si>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</si>
  <si>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</si>
  <si>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ancho.</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</si>
  <si>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</si>
  <si>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</si>
  <si>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</si>
  <si>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</si>
  <si>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</si>
  <si>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</si>
  <si>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mt15pdw100a</t>
  </si>
  <si>
    <t xml:space="preserve">m</t>
  </si>
  <si>
    <t xml:space="preserve">Cinta adhesiva de doble cara, con adhesivo acrílico, de 50 mm de ancho,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</si>
  <si>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</si>
  <si>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</si>
  <si>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</si>
  <si>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</si>
  <si>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</si>
  <si>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</si>
  <si>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</si>
  <si>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Medio oficial montador de sistemas de fachadas prefabricadas.</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</si>
  <si>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</si>
  <si>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</si>
  <si>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</si>
  <si>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</si>
  <si>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</si>
  <si>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</si>
  <si>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</si>
  <si>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</si>
  <si>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</si>
  <si>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</si>
  <si>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</si>
  <si>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</si>
  <si>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</si>
  <si>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</si>
  <si>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</si>
  <si>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</si>
  <si>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$ 4.882,13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</si>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</sst>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55"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5.42</v>
      </c>
      <c r="G10" s="12">
        <f ca="1">ROUND(INDIRECT(ADDRESS(ROW()+(0), COLUMN()+(-2), 1))*INDIRECT(ADDRESS(ROW()+(0), COLUMN()+(-1), 1)), 2)</f>
        <v>6.5</v>
      </c>
    </row>
    <row r="11" spans="1:7" ht="24.00" thickBot="1" customHeight="1">
      <c r="A11" s="1" t="s">
        <v>15</v>
      </c>
      <c r="B11" s="1"/>
      <c r="C11" s="10" t="s">
        <v>16</v>
      </c>
      <c r="D11" s="1" t="s">
        <v>17</v>
      </c>
      <c r="E11" s="11">
        <v>0.7</v>
      </c>
      <c r="F11" s="12">
        <v>46.1</v>
      </c>
      <c r="G11" s="12">
        <f ca="1">ROUND(INDIRECT(ADDRESS(ROW()+(0), COLUMN()+(-2), 1))*INDIRECT(ADDRESS(ROW()+(0), COLUMN()+(-1), 1)), 2)</f>
        <v>32.27</v>
      </c>
    </row>
    <row r="12" spans="1:7" ht="24.00" thickBot="1" customHeight="1">
      <c r="A12" s="1" t="s">
        <v>18</v>
      </c>
      <c r="B12" s="1"/>
      <c r="C12" s="10" t="s">
        <v>19</v>
      </c>
      <c r="D12" s="1" t="s">
        <v>20</v>
      </c>
      <c r="E12" s="11">
        <v>2.75</v>
      </c>
      <c r="F12" s="12">
        <v>74.33</v>
      </c>
      <c r="G12" s="12">
        <f ca="1">ROUND(INDIRECT(ADDRESS(ROW()+(0), COLUMN()+(-2), 1))*INDIRECT(ADDRESS(ROW()+(0), COLUMN()+(-1), 1)), 2)</f>
        <v>204.41</v>
      </c>
    </row>
    <row r="13" spans="1:7" ht="45.00" thickBot="1" customHeight="1">
      <c r="A13" s="1" t="s">
        <v>21</v>
      </c>
      <c r="B13" s="1"/>
      <c r="C13" s="10" t="s">
        <v>22</v>
      </c>
      <c r="D13" s="1" t="s">
        <v>23</v>
      </c>
      <c r="E13" s="11">
        <v>1.05</v>
      </c>
      <c r="F13" s="12">
        <v>11623.1</v>
      </c>
      <c r="G13" s="12">
        <f ca="1">ROUND(INDIRECT(ADDRESS(ROW()+(0), COLUMN()+(-2), 1))*INDIRECT(ADDRESS(ROW()+(0), COLUMN()+(-1), 1)), 2)</f>
        <v>12204.3</v>
      </c>
    </row>
    <row r="14" spans="1:7" ht="55.50" thickBot="1" customHeight="1">
      <c r="A14" s="1" t="s">
        <v>24</v>
      </c>
      <c r="B14" s="1"/>
      <c r="C14" s="10" t="s">
        <v>25</v>
      </c>
      <c r="D14" s="1" t="s">
        <v>26</v>
      </c>
      <c r="E14" s="11">
        <v>1.1</v>
      </c>
      <c r="F14" s="12">
        <v>1793.29</v>
      </c>
      <c r="G14" s="12">
        <f ca="1">ROUND(INDIRECT(ADDRESS(ROW()+(0), COLUMN()+(-2), 1))*INDIRECT(ADDRESS(ROW()+(0), COLUMN()+(-1), 1)), 2)</f>
        <v>1972.62</v>
      </c>
    </row>
    <row r="15" spans="1:7" ht="24.00" thickBot="1" customHeight="1">
      <c r="A15" s="1" t="s">
        <v>27</v>
      </c>
      <c r="B15" s="1"/>
      <c r="C15" s="10" t="s">
        <v>28</v>
      </c>
      <c r="D15" s="1" t="s">
        <v>29</v>
      </c>
      <c r="E15" s="11">
        <v>1</v>
      </c>
      <c r="F15" s="12">
        <v>237.9</v>
      </c>
      <c r="G15" s="12">
        <f ca="1">ROUND(INDIRECT(ADDRESS(ROW()+(0), COLUMN()+(-2), 1))*INDIRECT(ADDRESS(ROW()+(0), COLUMN()+(-1), 1)), 2)</f>
        <v>237.9</v>
      </c>
    </row>
    <row r="16" spans="1:7" ht="13.50" thickBot="1" customHeight="1">
      <c r="A16" s="1" t="s">
        <v>30</v>
      </c>
      <c r="B16" s="1"/>
      <c r="C16" s="10" t="s">
        <v>31</v>
      </c>
      <c r="D16" s="1" t="s">
        <v>32</v>
      </c>
      <c r="E16" s="11">
        <v>20</v>
      </c>
      <c r="F16" s="12">
        <v>0.16</v>
      </c>
      <c r="G16" s="12">
        <f ca="1">ROUND(INDIRECT(ADDRESS(ROW()+(0), COLUMN()+(-2), 1))*INDIRECT(ADDRESS(ROW()+(0), COLUMN()+(-1), 1)), 2)</f>
        <v>3.2</v>
      </c>
    </row>
    <row r="17" spans="1:7" ht="13.50" thickBot="1" customHeight="1">
      <c r="A17" s="1" t="s">
        <v>33</v>
      </c>
      <c r="B17" s="1"/>
      <c r="C17" s="10" t="s">
        <v>34</v>
      </c>
      <c r="D17" s="1" t="s">
        <v>35</v>
      </c>
      <c r="E17" s="11">
        <v>1.6</v>
      </c>
      <c r="F17" s="12">
        <v>0.77</v>
      </c>
      <c r="G17" s="12">
        <f ca="1">ROUND(INDIRECT(ADDRESS(ROW()+(0), COLUMN()+(-2), 1))*INDIRECT(ADDRESS(ROW()+(0), COLUMN()+(-1), 1)), 2)</f>
        <v>1.23</v>
      </c>
    </row>
    <row r="18" spans="1:7" ht="24.00" thickBot="1" customHeight="1">
      <c r="A18" s="1" t="s">
        <v>36</v>
      </c>
      <c r="B18" s="1"/>
      <c r="C18" s="10" t="s">
        <v>37</v>
      </c>
      <c r="D18" s="1" t="s">
        <v>38</v>
      </c>
      <c r="E18" s="11">
        <v>1</v>
      </c>
      <c r="F18" s="12">
        <v>49.2</v>
      </c>
      <c r="G18" s="12">
        <f ca="1">ROUND(INDIRECT(ADDRESS(ROW()+(0), COLUMN()+(-2), 1))*INDIRECT(ADDRESS(ROW()+(0), COLUMN()+(-1), 1)), 2)</f>
        <v>49.2</v>
      </c>
    </row>
    <row r="19" spans="1:7" ht="24.00" thickBot="1" customHeight="1">
      <c r="A19" s="1" t="s">
        <v>39</v>
      </c>
      <c r="B19" s="1"/>
      <c r="C19" s="10" t="s">
        <v>40</v>
      </c>
      <c r="D19" s="1" t="s">
        <v>41</v>
      </c>
      <c r="E19" s="11">
        <v>1</v>
      </c>
      <c r="F19" s="12">
        <v>116.5</v>
      </c>
      <c r="G19" s="12">
        <f ca="1">ROUND(INDIRECT(ADDRESS(ROW()+(0), COLUMN()+(-2), 1))*INDIRECT(ADDRESS(ROW()+(0), COLUMN()+(-1), 1)), 2)</f>
        <v>116.5</v>
      </c>
    </row>
    <row r="20" spans="1:7" ht="13.50" thickBot="1" customHeight="1">
      <c r="A20" s="1" t="s">
        <v>42</v>
      </c>
      <c r="B20" s="1"/>
      <c r="C20" s="10" t="s">
        <v>43</v>
      </c>
      <c r="D20" s="1" t="s">
        <v>44</v>
      </c>
      <c r="E20" s="11">
        <v>9</v>
      </c>
      <c r="F20" s="12">
        <v>0.13</v>
      </c>
      <c r="G20" s="12">
        <f ca="1">ROUND(INDIRECT(ADDRESS(ROW()+(0), COLUMN()+(-2), 1))*INDIRECT(ADDRESS(ROW()+(0), COLUMN()+(-1), 1)), 2)</f>
        <v>1.17</v>
      </c>
    </row>
    <row r="21" spans="1:7" ht="13.50" thickBot="1" customHeight="1">
      <c r="A21" s="1" t="s">
        <v>45</v>
      </c>
      <c r="B21" s="1"/>
      <c r="C21" s="10" t="s">
        <v>46</v>
      </c>
      <c r="D21" s="1" t="s">
        <v>47</v>
      </c>
      <c r="E21" s="11">
        <v>18</v>
      </c>
      <c r="F21" s="12">
        <v>0.15</v>
      </c>
      <c r="G21" s="12">
        <f ca="1">ROUND(INDIRECT(ADDRESS(ROW()+(0), COLUMN()+(-2), 1))*INDIRECT(ADDRESS(ROW()+(0), COLUMN()+(-1), 1)), 2)</f>
        <v>2.7</v>
      </c>
    </row>
    <row r="22" spans="1:7" ht="34.50" thickBot="1" customHeight="1">
      <c r="A22" s="1" t="s">
        <v>48</v>
      </c>
      <c r="B22" s="1"/>
      <c r="C22" s="10" t="s">
        <v>49</v>
      </c>
      <c r="D22" s="1" t="s">
        <v>50</v>
      </c>
      <c r="E22" s="11">
        <v>0.1</v>
      </c>
      <c r="F22" s="12">
        <v>5.34</v>
      </c>
      <c r="G22" s="12">
        <f ca="1">ROUND(INDIRECT(ADDRESS(ROW()+(0), COLUMN()+(-2), 1))*INDIRECT(ADDRESS(ROW()+(0), COLUMN()+(-1), 1)), 2)</f>
        <v>0.53</v>
      </c>
    </row>
    <row r="23" spans="1:7" ht="34.50" thickBot="1" customHeight="1">
      <c r="A23" s="1" t="s">
        <v>51</v>
      </c>
      <c r="B23" s="1"/>
      <c r="C23" s="10" t="s">
        <v>52</v>
      </c>
      <c r="D23" s="1" t="s">
        <v>53</v>
      </c>
      <c r="E23" s="11">
        <v>0.5</v>
      </c>
      <c r="F23" s="12">
        <v>11.07</v>
      </c>
      <c r="G23" s="12">
        <f ca="1">ROUND(INDIRECT(ADDRESS(ROW()+(0), COLUMN()+(-2), 1))*INDIRECT(ADDRESS(ROW()+(0), COLUMN()+(-1), 1)), 2)</f>
        <v>5.54</v>
      </c>
    </row>
    <row r="24" spans="1:7" ht="13.50" thickBot="1" customHeight="1">
      <c r="A24" s="1" t="s">
        <v>54</v>
      </c>
      <c r="B24" s="1"/>
      <c r="C24" s="10" t="s">
        <v>55</v>
      </c>
      <c r="D24" s="1" t="s">
        <v>56</v>
      </c>
      <c r="E24" s="11">
        <v>1.6</v>
      </c>
      <c r="F24" s="12">
        <v>0.53</v>
      </c>
      <c r="G24" s="12">
        <f ca="1">ROUND(INDIRECT(ADDRESS(ROW()+(0), COLUMN()+(-2), 1))*INDIRECT(ADDRESS(ROW()+(0), COLUMN()+(-1), 1)), 2)</f>
        <v>0.85</v>
      </c>
    </row>
    <row r="25" spans="1:7" ht="13.50" thickBot="1" customHeight="1">
      <c r="A25" s="1" t="s">
        <v>57</v>
      </c>
      <c r="B25" s="1"/>
      <c r="C25" s="10" t="s">
        <v>58</v>
      </c>
      <c r="D25" s="1" t="s">
        <v>59</v>
      </c>
      <c r="E25" s="11">
        <v>0.6</v>
      </c>
      <c r="F25" s="12">
        <v>23.63</v>
      </c>
      <c r="G25" s="12">
        <f ca="1">ROUND(INDIRECT(ADDRESS(ROW()+(0), COLUMN()+(-2), 1))*INDIRECT(ADDRESS(ROW()+(0), COLUMN()+(-1), 1)), 2)</f>
        <v>14.18</v>
      </c>
    </row>
    <row r="26" spans="1:7" ht="13.50" thickBot="1" customHeight="1">
      <c r="A26" s="1" t="s">
        <v>60</v>
      </c>
      <c r="B26" s="1"/>
      <c r="C26" s="10" t="s">
        <v>61</v>
      </c>
      <c r="D26" s="1" t="s">
        <v>62</v>
      </c>
      <c r="E26" s="11">
        <v>2.1</v>
      </c>
      <c r="F26" s="12">
        <v>4.43</v>
      </c>
      <c r="G26" s="12">
        <f ca="1">ROUND(INDIRECT(ADDRESS(ROW()+(0), COLUMN()+(-2), 1))*INDIRECT(ADDRESS(ROW()+(0), COLUMN()+(-1), 1)), 2)</f>
        <v>9.3</v>
      </c>
    </row>
    <row r="27" spans="1:7" ht="34.50" thickBot="1" customHeight="1">
      <c r="A27" s="1" t="s">
        <v>63</v>
      </c>
      <c r="B27" s="1"/>
      <c r="C27" s="10" t="s">
        <v>64</v>
      </c>
      <c r="D27" s="1" t="s">
        <v>65</v>
      </c>
      <c r="E27" s="13">
        <v>1.6</v>
      </c>
      <c r="F27" s="14">
        <v>445.36</v>
      </c>
      <c r="G27" s="14">
        <f ca="1">ROUND(INDIRECT(ADDRESS(ROW()+(0), COLUMN()+(-2), 1))*INDIRECT(ADDRESS(ROW()+(0), COLUMN()+(-1), 1)), 2)</f>
        <v>712.58</v>
      </c>
    </row>
    <row r="28" spans="1:7" ht="13.50" thickBot="1" customHeight="1">
      <c r="A28" s="15"/>
      <c r="B28" s="15"/>
      <c r="C28" s="15"/>
      <c r="D28" s="15"/>
      <c r="E28" s="9" t="s">
        <v>66</v>
      </c>
      <c r="F28" s="9"/>
      <c r="G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15575</v>
      </c>
    </row>
    <row r="29" spans="1:7" ht="13.50" thickBot="1" customHeight="1">
      <c r="A29" s="15">
        <v>2</v>
      </c>
      <c r="B29" s="15"/>
      <c r="C29" s="15"/>
      <c r="D29" s="18" t="s">
        <v>67</v>
      </c>
      <c r="E29" s="18"/>
      <c r="F29" s="15"/>
      <c r="G29" s="15"/>
    </row>
    <row r="30" spans="1:7" ht="13.50" thickBot="1" customHeight="1">
      <c r="A30" s="1" t="s">
        <v>68</v>
      </c>
      <c r="B30" s="1"/>
      <c r="C30" s="10" t="s">
        <v>69</v>
      </c>
      <c r="D30" s="1" t="s">
        <v>70</v>
      </c>
      <c r="E30" s="11">
        <v>0.264</v>
      </c>
      <c r="F30" s="12">
        <v>12241</v>
      </c>
      <c r="G30" s="12">
        <f ca="1">ROUND(INDIRECT(ADDRESS(ROW()+(0), COLUMN()+(-2), 1))*INDIRECT(ADDRESS(ROW()+(0), COLUMN()+(-1), 1)), 2)</f>
        <v>3231.63</v>
      </c>
    </row>
    <row r="31" spans="1:7" ht="13.50" thickBot="1" customHeight="1">
      <c r="A31" s="1" t="s">
        <v>71</v>
      </c>
      <c r="B31" s="1"/>
      <c r="C31" s="10" t="s">
        <v>72</v>
      </c>
      <c r="D31" s="1" t="s">
        <v>73</v>
      </c>
      <c r="E31" s="11">
        <v>0.264</v>
      </c>
      <c r="F31" s="12">
        <v>8905.02</v>
      </c>
      <c r="G31" s="12">
        <f ca="1">ROUND(INDIRECT(ADDRESS(ROW()+(0), COLUMN()+(-2), 1))*INDIRECT(ADDRESS(ROW()+(0), COLUMN()+(-1), 1)), 2)</f>
        <v>2350.93</v>
      </c>
    </row>
    <row r="32" spans="1:7" ht="13.50" thickBot="1" customHeight="1">
      <c r="A32" s="1" t="s">
        <v>74</v>
      </c>
      <c r="B32" s="1"/>
      <c r="C32" s="10" t="s">
        <v>75</v>
      </c>
      <c r="D32" s="1" t="s">
        <v>76</v>
      </c>
      <c r="E32" s="11">
        <v>0.264</v>
      </c>
      <c r="F32" s="12">
        <v>12241</v>
      </c>
      <c r="G32" s="12">
        <f ca="1">ROUND(INDIRECT(ADDRESS(ROW()+(0), COLUMN()+(-2), 1))*INDIRECT(ADDRESS(ROW()+(0), COLUMN()+(-1), 1)), 2)</f>
        <v>3231.63</v>
      </c>
    </row>
    <row r="33" spans="1:7" ht="13.50" thickBot="1" customHeight="1">
      <c r="A33" s="1" t="s">
        <v>77</v>
      </c>
      <c r="B33" s="1"/>
      <c r="C33" s="10" t="s">
        <v>78</v>
      </c>
      <c r="D33" s="1" t="s">
        <v>79</v>
      </c>
      <c r="E33" s="11">
        <v>0.264</v>
      </c>
      <c r="F33" s="12">
        <v>8905.02</v>
      </c>
      <c r="G33" s="12">
        <f ca="1">ROUND(INDIRECT(ADDRESS(ROW()+(0), COLUMN()+(-2), 1))*INDIRECT(ADDRESS(ROW()+(0), COLUMN()+(-1), 1)), 2)</f>
        <v>2350.93</v>
      </c>
    </row>
    <row r="34" spans="1:7" ht="13.50" thickBot="1" customHeight="1">
      <c r="A34" s="1" t="s">
        <v>80</v>
      </c>
      <c r="B34" s="1"/>
      <c r="C34" s="10" t="s">
        <v>81</v>
      </c>
      <c r="D34" s="1" t="s">
        <v>82</v>
      </c>
      <c r="E34" s="11">
        <v>0.054</v>
      </c>
      <c r="F34" s="12">
        <v>12241</v>
      </c>
      <c r="G34" s="12">
        <f ca="1">ROUND(INDIRECT(ADDRESS(ROW()+(0), COLUMN()+(-2), 1))*INDIRECT(ADDRESS(ROW()+(0), COLUMN()+(-1), 1)), 2)</f>
        <v>661.02</v>
      </c>
    </row>
    <row r="35" spans="1:7" ht="13.50" thickBot="1" customHeight="1">
      <c r="A35" s="1" t="s">
        <v>83</v>
      </c>
      <c r="B35" s="1"/>
      <c r="C35" s="10" t="s">
        <v>84</v>
      </c>
      <c r="D35" s="1" t="s">
        <v>85</v>
      </c>
      <c r="E35" s="13">
        <v>0.054</v>
      </c>
      <c r="F35" s="14">
        <v>8905.02</v>
      </c>
      <c r="G35" s="14">
        <f ca="1">ROUND(INDIRECT(ADDRESS(ROW()+(0), COLUMN()+(-2), 1))*INDIRECT(ADDRESS(ROW()+(0), COLUMN()+(-1), 1)), 2)</f>
        <v>480.87</v>
      </c>
    </row>
    <row r="36" spans="1:7" ht="13.50" thickBot="1" customHeight="1">
      <c r="A36" s="15"/>
      <c r="B36" s="15"/>
      <c r="C36" s="15"/>
      <c r="D36" s="15"/>
      <c r="E36" s="9" t="s">
        <v>86</v>
      </c>
      <c r="F36" s="9"/>
      <c r="G36" s="17">
        <f ca="1">ROUND(SUM(INDIRECT(ADDRESS(ROW()+(-1), COLUMN()+(0), 1)),INDIRECT(ADDRESS(ROW()+(-2), COLUMN()+(0), 1)),INDIRECT(ADDRESS(ROW()+(-3), COLUMN()+(0), 1)),INDIRECT(ADDRESS(ROW()+(-4), COLUMN()+(0), 1)),INDIRECT(ADDRESS(ROW()+(-5), COLUMN()+(0), 1)),INDIRECT(ADDRESS(ROW()+(-6), COLUMN()+(0), 1))), 2)</f>
        <v>12307</v>
      </c>
    </row>
    <row r="37" spans="1:7" ht="13.50" thickBot="1" customHeight="1">
      <c r="A37" s="15">
        <v>3</v>
      </c>
      <c r="B37" s="15"/>
      <c r="C37" s="15"/>
      <c r="D37" s="18" t="s">
        <v>87</v>
      </c>
      <c r="E37" s="18"/>
      <c r="F37" s="15"/>
      <c r="G37" s="15"/>
    </row>
    <row r="38" spans="1:7" ht="13.50" thickBot="1" customHeight="1">
      <c r="A38" s="19"/>
      <c r="B38" s="19"/>
      <c r="C38" s="20" t="s">
        <v>88</v>
      </c>
      <c r="D38" s="19" t="s">
        <v>89</v>
      </c>
      <c r="E38" s="13">
        <v>3</v>
      </c>
      <c r="F38" s="14">
        <f ca="1">ROUND(SUM(INDIRECT(ADDRESS(ROW()+(-2), COLUMN()+(1), 1)),INDIRECT(ADDRESS(ROW()+(-10), COLUMN()+(1), 1))), 2)</f>
        <v>27882</v>
      </c>
      <c r="G38" s="14">
        <f ca="1">ROUND(INDIRECT(ADDRESS(ROW()+(0), COLUMN()+(-2), 1))*INDIRECT(ADDRESS(ROW()+(0), COLUMN()+(-1), 1))/100, 2)</f>
        <v>836.46</v>
      </c>
    </row>
    <row r="39" spans="1:7" ht="13.50" thickBot="1" customHeight="1">
      <c r="A39" s="21" t="s">
        <v>90</v>
      </c>
      <c r="B39" s="21"/>
      <c r="C39" s="22"/>
      <c r="D39" s="23"/>
      <c r="E39" s="24" t="s">
        <v>91</v>
      </c>
      <c r="F39" s="25"/>
      <c r="G39" s="26">
        <f ca="1">ROUND(SUM(INDIRECT(ADDRESS(ROW()+(-1), COLUMN()+(0), 1)),INDIRECT(ADDRESS(ROW()+(-3), COLUMN()+(0), 1)),INDIRECT(ADDRESS(ROW()+(-11), COLUMN()+(0), 1))), 2)</f>
        <v>28718.4</v>
      </c>
    </row>
  </sheetData>
  <mergeCells count="4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E28:F28"/>
    <mergeCell ref="A29:B29"/>
    <mergeCell ref="D29:E29"/>
    <mergeCell ref="A30:B30"/>
    <mergeCell ref="A31:B31"/>
    <mergeCell ref="A32:B32"/>
    <mergeCell ref="A33:B33"/>
    <mergeCell ref="A34:B34"/>
    <mergeCell ref="A35:B35"/>
    <mergeCell ref="A36:B36"/>
    <mergeCell ref="E36:F36"/>
    <mergeCell ref="A37:B37"/>
    <mergeCell ref="D37:E37"/>
    <mergeCell ref="A38:B38"/>
    <mergeCell ref="A39:D39"/>
    <mergeCell ref="E39:F39"/>
  </mergeCells>
  <pageMargins left="0.147638" right="0.147638" top="0.206693" bottom="0.206693" header="0.0" footer="0.0"/>
  <pageSetup paperSize="9" orientation="portrait"/>
  <rowBreaks count="0" manualBreakCount="0">
    </rowBreaks>
</worksheet>
</file>