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<sst xmlns="http://schemas.openxmlformats.org/spreadsheetml/2006/main" count="41" uniqueCount="41">
  <si>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</si>
  <si>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</si>
  <si>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</si>
  <si>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Conducto de lana mineral.</t>
  </si>
  <si>
    <r>
      <rPr>
        <sz val="8.25"/>
        <color rgb="FF000000"/>
        <rFont val="Arial"/>
        <family val="2"/>
      </rPr>
      <t xml:space="preserve">Conducto rectangular para la distribución de aire climatizado formado por panel rígido de alta densidad de lana de vidrio Climaver A1 Apta "ISOVER", de 40 mm de espesor, revestido por aluminio reforzado + kraft y malla de vidrio por el exterior y tejido NETO por el interior, resistencia térmica 1,25 m²K/W, conductividad térmica 0,032 W/(mK). Incluso codos, ramales a 45°,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</si>
  <si>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</si>
  <si>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</si>
  <si>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</si>
  <si>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</si>
  <si>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</si>
  <si>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</si>
  <si>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</si>
  <si>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mt42coi010gb</t>
  </si>
  <si>
    <t xml:space="preserve">m²</t>
  </si>
  <si>
    <t xml:space="preserve">Panel rígido de alta densidad de lana de vidrio Climaver A1 Apta "ISOVER", de 40 mm de espesor, revestido por aluminio reforzado + kraft y malla de vidrio por el exterior y tejido NETO por el interior, para la formación de conductos autoportantes para la distribución de aire en climatización, resistencia térmica 1,25 m²K/W, conductividad térmica 0,032 W/(mK), Euroclase A1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</si>
  <si>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</si>
  <si>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</si>
  <si>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conductos de lana de vidrio "Climaver".</t>
  </si>
  <si>
    <t xml:space="preserve">mt42coi030</t>
  </si>
  <si>
    <t xml:space="preserve">kg</t>
  </si>
  <si>
    <t xml:space="preserve">Adhesivo vinílico en dispersión acuosa, Cola Climaver "ISOVER", para unión de conductos de lana de vidrio.</t>
  </si>
  <si>
    <t xml:space="preserve">mt42con025</t>
  </si>
  <si>
    <t xml:space="preserve">Ud</t>
  </si>
  <si>
    <t xml:space="preserve">Soporte metálico de acero galvanizado para sujeción a la losa de conducto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</si>
  <si>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</si>
  <si>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</si>
  <si>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</si>
  <si>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</si>
  <si>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</si>
  <si>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</si>
  <si>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</si>
  <si>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colocador de conductos de fibras minerales.</t>
  </si>
  <si>
    <t xml:space="preserve">mo083</t>
  </si>
  <si>
    <t xml:space="preserve">h</t>
  </si>
  <si>
    <t xml:space="preserve">Medio oficial colocador de conductos de fibras minerales.</t>
  </si>
  <si>
    <t xml:space="preserve">Subtotal mano de obra:</t>
  </si>
  <si>
    <t xml:space="preserve">Herramientas</t>
  </si>
  <si>
    <t xml:space="preserve">%</t>
  </si>
  <si>
    <t xml:space="preserve">Herramientas</t>
  </si>
  <si>
    <t xml:space="preserve">Coste de mantenimiento decenal: $ 6.198,75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</si>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</sst>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14024.8</v>
      </c>
      <c r="G10" s="12">
        <f ca="1">ROUND(INDIRECT(ADDRESS(ROW()+(0), COLUMN()+(-2), 1))*INDIRECT(ADDRESS(ROW()+(0), COLUMN()+(-1), 1)), 2)</f>
        <v>16128.5</v>
      </c>
    </row>
    <row r="11" spans="1:7" ht="34.50" thickBot="1" customHeight="1">
      <c r="A11" s="1" t="s">
        <v>15</v>
      </c>
      <c r="B11" s="1"/>
      <c r="C11" s="10" t="s">
        <v>16</v>
      </c>
      <c r="D11" s="1" t="s">
        <v>17</v>
      </c>
      <c r="E11" s="11">
        <v>1.5</v>
      </c>
      <c r="F11" s="12">
        <v>134.1</v>
      </c>
      <c r="G11" s="12">
        <f ca="1">ROUND(INDIRECT(ADDRESS(ROW()+(0), COLUMN()+(-2), 1))*INDIRECT(ADDRESS(ROW()+(0), COLUMN()+(-1), 1)), 2)</f>
        <v>201.15</v>
      </c>
    </row>
    <row r="12" spans="1:7" ht="24.00" thickBot="1" customHeight="1">
      <c r="A12" s="1" t="s">
        <v>18</v>
      </c>
      <c r="B12" s="1"/>
      <c r="C12" s="10" t="s">
        <v>19</v>
      </c>
      <c r="D12" s="1" t="s">
        <v>20</v>
      </c>
      <c r="E12" s="11">
        <v>0.01</v>
      </c>
      <c r="F12" s="12">
        <v>4646.24</v>
      </c>
      <c r="G12" s="12">
        <f ca="1">ROUND(INDIRECT(ADDRESS(ROW()+(0), COLUMN()+(-2), 1))*INDIRECT(ADDRESS(ROW()+(0), COLUMN()+(-1), 1)), 2)</f>
        <v>46.46</v>
      </c>
    </row>
    <row r="13" spans="1:7" ht="24.00" thickBot="1" customHeight="1">
      <c r="A13" s="1" t="s">
        <v>21</v>
      </c>
      <c r="B13" s="1"/>
      <c r="C13" s="10" t="s">
        <v>22</v>
      </c>
      <c r="D13" s="1" t="s">
        <v>23</v>
      </c>
      <c r="E13" s="11">
        <v>0.5</v>
      </c>
      <c r="F13" s="12">
        <v>1746.96</v>
      </c>
      <c r="G13" s="12">
        <f ca="1">ROUND(INDIRECT(ADDRESS(ROW()+(0), COLUMN()+(-2), 1))*INDIRECT(ADDRESS(ROW()+(0), COLUMN()+(-1), 1)), 2)</f>
        <v>873.48</v>
      </c>
    </row>
    <row r="14" spans="1:7" ht="24.00" thickBot="1" customHeight="1">
      <c r="A14" s="1" t="s">
        <v>24</v>
      </c>
      <c r="B14" s="1"/>
      <c r="C14" s="10" t="s">
        <v>25</v>
      </c>
      <c r="D14" s="1" t="s">
        <v>26</v>
      </c>
      <c r="E14" s="13">
        <v>0.1</v>
      </c>
      <c r="F14" s="14">
        <v>5454.1</v>
      </c>
      <c r="G14" s="14">
        <f ca="1">ROUND(INDIRECT(ADDRESS(ROW()+(0), COLUMN()+(-2), 1))*INDIRECT(ADDRESS(ROW()+(0), COLUMN()+(-1), 1)), 2)</f>
        <v>545.41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17795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0.408</v>
      </c>
      <c r="F17" s="12">
        <v>12241</v>
      </c>
      <c r="G17" s="12">
        <f ca="1">ROUND(INDIRECT(ADDRESS(ROW()+(0), COLUMN()+(-2), 1))*INDIRECT(ADDRESS(ROW()+(0), COLUMN()+(-1), 1)), 2)</f>
        <v>4994.34</v>
      </c>
    </row>
    <row r="18" spans="1:7" ht="13.50" thickBot="1" customHeight="1">
      <c r="A18" s="1" t="s">
        <v>32</v>
      </c>
      <c r="B18" s="1"/>
      <c r="C18" s="10" t="s">
        <v>33</v>
      </c>
      <c r="D18" s="1" t="s">
        <v>34</v>
      </c>
      <c r="E18" s="13">
        <v>0.408</v>
      </c>
      <c r="F18" s="14">
        <v>8905.02</v>
      </c>
      <c r="G18" s="14">
        <f ca="1">ROUND(INDIRECT(ADDRESS(ROW()+(0), COLUMN()+(-2), 1))*INDIRECT(ADDRESS(ROW()+(0), COLUMN()+(-1), 1)), 2)</f>
        <v>3633.25</v>
      </c>
    </row>
    <row r="19" spans="1:7" ht="13.50" thickBot="1" customHeight="1">
      <c r="A19" s="15"/>
      <c r="B19" s="15"/>
      <c r="C19" s="15"/>
      <c r="D19" s="15"/>
      <c r="E19" s="9" t="s">
        <v>35</v>
      </c>
      <c r="F19" s="9"/>
      <c r="G19" s="17">
        <f ca="1">ROUND(SUM(INDIRECT(ADDRESS(ROW()+(-1), COLUMN()+(0), 1)),INDIRECT(ADDRESS(ROW()+(-2), COLUMN()+(0), 1))), 2)</f>
        <v>8627.59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26422.6</v>
      </c>
      <c r="G21" s="14">
        <f ca="1">ROUND(INDIRECT(ADDRESS(ROW()+(0), COLUMN()+(-2), 1))*INDIRECT(ADDRESS(ROW()+(0), COLUMN()+(-1), 1))/100, 2)</f>
        <v>528.45</v>
      </c>
    </row>
    <row r="22" spans="1:7" ht="13.50" thickBot="1" customHeight="1">
      <c r="A22" s="21" t="s">
        <v>39</v>
      </c>
      <c r="B22" s="21"/>
      <c r="C22" s="22"/>
      <c r="D22" s="23"/>
      <c r="E22" s="24" t="s">
        <v>40</v>
      </c>
      <c r="F22" s="25"/>
      <c r="G22" s="26">
        <f ca="1">ROUND(SUM(INDIRECT(ADDRESS(ROW()+(-1), COLUMN()+(0), 1)),INDIRECT(ADDRESS(ROW()+(-3), COLUMN()+(0), 1)),INDIRECT(ADDRESS(ROW()+(-7), COLUMN()+(0), 1))), 2)</f>
        <v>26951.1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